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Z:\全社共有\00_全社共有\08_企画情報\20_ホームページ\01_更新\20250305更新(大竹)\新様式\"/>
    </mc:Choice>
  </mc:AlternateContent>
  <xr:revisionPtr revIDLastSave="0" documentId="13_ncr:1_{BB679F45-03AE-45AC-B180-3F63D2F6C7AC}" xr6:coauthVersionLast="47" xr6:coauthVersionMax="47" xr10:uidLastSave="{00000000-0000-0000-0000-000000000000}"/>
  <bookViews>
    <workbookView xWindow="-120" yWindow="-120" windowWidth="29040" windowHeight="15720" xr2:uid="{00000000-000D-0000-FFFF-FFFF00000000}"/>
  </bookViews>
  <sheets>
    <sheet name="断熱 性能基準+一エネ 性能基準" sheetId="8" r:id="rId1"/>
    <sheet name="断熱 仕様基準+一エネ 性能基準用" sheetId="5" r:id="rId2"/>
    <sheet name="断熱 性能基準+一エネ 仕様基準" sheetId="6" r:id="rId3"/>
    <sheet name="断熱 仕様基準+一エネ 仕様基準用" sheetId="9" r:id="rId4"/>
  </sheets>
  <definedNames>
    <definedName name="_xlnm.Print_Area" localSheetId="3">'断熱 仕様基準+一エネ 仕様基準用'!$A$1:$N$146</definedName>
    <definedName name="_xlnm.Print_Area" localSheetId="1">'断熱 仕様基準+一エネ 性能基準用'!$A$1:$N$148</definedName>
    <definedName name="_xlnm.Print_Area" localSheetId="2">'断熱 性能基準+一エネ 仕様基準'!$A$1:$O$147</definedName>
    <definedName name="_xlnm.Print_Area" localSheetId="0">'断熱 性能基準+一エネ 性能基準'!$A$1:$O$136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6" l="1"/>
  <c r="C7" i="6"/>
  <c r="C8" i="8"/>
  <c r="C7" i="8"/>
  <c r="I130" i="6"/>
  <c r="G130" i="6"/>
  <c r="I129" i="6"/>
  <c r="G129" i="6"/>
  <c r="I128" i="6"/>
  <c r="G128" i="6"/>
  <c r="I127" i="6"/>
  <c r="G127" i="6"/>
  <c r="I126" i="6"/>
  <c r="G126" i="6"/>
  <c r="I125" i="6"/>
  <c r="G125" i="6"/>
  <c r="I124" i="6"/>
  <c r="G124" i="6"/>
  <c r="I123" i="6"/>
  <c r="G123" i="6"/>
  <c r="I122" i="6"/>
  <c r="G122" i="6"/>
  <c r="I121" i="6"/>
  <c r="G121" i="6"/>
  <c r="I120" i="6"/>
  <c r="G120" i="6"/>
  <c r="I119" i="6"/>
  <c r="G119" i="6"/>
  <c r="I118" i="6"/>
  <c r="G118" i="6"/>
  <c r="I117" i="6"/>
  <c r="G117" i="6"/>
  <c r="I116" i="6"/>
  <c r="G116" i="6"/>
  <c r="I115" i="6"/>
  <c r="G115" i="6"/>
  <c r="I114" i="6"/>
  <c r="G114" i="6"/>
  <c r="I113" i="6"/>
  <c r="G113" i="6"/>
  <c r="I112" i="6"/>
  <c r="G112" i="6"/>
  <c r="I111" i="6"/>
  <c r="G111" i="6"/>
  <c r="I110" i="6"/>
  <c r="G110" i="6"/>
  <c r="I109" i="6"/>
  <c r="G109" i="6"/>
  <c r="I108" i="6"/>
  <c r="G108" i="6"/>
  <c r="I107" i="6"/>
  <c r="G107" i="6"/>
  <c r="I106" i="6"/>
  <c r="G106" i="6"/>
  <c r="I105" i="6"/>
  <c r="G105" i="6"/>
  <c r="I104" i="6"/>
  <c r="G104" i="6"/>
  <c r="I103" i="6"/>
  <c r="G103" i="6"/>
  <c r="I102" i="6"/>
  <c r="G102" i="6"/>
  <c r="I101" i="6"/>
  <c r="G101" i="6"/>
  <c r="I100" i="6"/>
  <c r="G100" i="6"/>
  <c r="I99" i="6"/>
  <c r="G99" i="6"/>
  <c r="I98" i="6"/>
  <c r="G98" i="6"/>
  <c r="I97" i="6"/>
  <c r="G97" i="6"/>
  <c r="I96" i="6"/>
  <c r="G96" i="6"/>
  <c r="I95" i="6"/>
  <c r="G95" i="6"/>
  <c r="I94" i="6"/>
  <c r="G94" i="6"/>
  <c r="I93" i="6"/>
  <c r="G93" i="6"/>
  <c r="I92" i="6"/>
  <c r="G92" i="6"/>
  <c r="I91" i="6"/>
  <c r="G91" i="6"/>
  <c r="I90" i="6"/>
  <c r="G90" i="6"/>
  <c r="I89" i="6"/>
  <c r="G89" i="6"/>
  <c r="I88" i="6"/>
  <c r="G88" i="6"/>
  <c r="I87" i="6"/>
  <c r="G87" i="6"/>
  <c r="I86" i="6"/>
  <c r="G86" i="6"/>
  <c r="I85" i="6"/>
  <c r="G85" i="6"/>
  <c r="I84" i="6"/>
  <c r="G84" i="6"/>
  <c r="I83" i="6"/>
  <c r="G83" i="6"/>
  <c r="I82" i="6"/>
  <c r="G82" i="6"/>
  <c r="I81" i="6"/>
  <c r="G81" i="6"/>
  <c r="I80" i="6"/>
  <c r="G80" i="6"/>
  <c r="I79" i="6"/>
  <c r="G79" i="6"/>
  <c r="I78" i="6"/>
  <c r="G78" i="6"/>
  <c r="I77" i="6"/>
  <c r="G77" i="6"/>
  <c r="I76" i="6"/>
  <c r="G76" i="6"/>
  <c r="I75" i="6"/>
  <c r="G75" i="6"/>
  <c r="I74" i="6"/>
  <c r="G74" i="6"/>
  <c r="I73" i="6"/>
  <c r="G73" i="6"/>
  <c r="I72" i="6"/>
  <c r="G72" i="6"/>
  <c r="I71" i="6"/>
  <c r="G71" i="6"/>
  <c r="I70" i="6"/>
  <c r="G70" i="6"/>
  <c r="I69" i="6"/>
  <c r="G69" i="6"/>
  <c r="I68" i="6"/>
  <c r="G68" i="6"/>
  <c r="I67" i="6"/>
  <c r="G67" i="6"/>
  <c r="I66" i="6"/>
  <c r="G66" i="6"/>
  <c r="I65" i="6"/>
  <c r="G65" i="6"/>
  <c r="I64" i="6"/>
  <c r="G64" i="6"/>
  <c r="I63" i="6"/>
  <c r="G63" i="6"/>
  <c r="I62" i="6"/>
  <c r="G62" i="6"/>
  <c r="I61" i="6"/>
  <c r="G61" i="6"/>
  <c r="I60" i="6"/>
  <c r="G60" i="6"/>
  <c r="I59" i="6"/>
  <c r="G59" i="6"/>
  <c r="I58" i="6"/>
  <c r="G58" i="6"/>
  <c r="I57" i="6"/>
  <c r="G57" i="6"/>
  <c r="I56" i="6"/>
  <c r="G56" i="6"/>
  <c r="I55" i="6"/>
  <c r="G55" i="6"/>
  <c r="I54" i="6"/>
  <c r="G54" i="6"/>
  <c r="I53" i="6"/>
  <c r="G53" i="6"/>
  <c r="I52" i="6"/>
  <c r="G52" i="6"/>
  <c r="I51" i="6"/>
  <c r="G51" i="6"/>
  <c r="I50" i="6"/>
  <c r="G50" i="6"/>
  <c r="I49" i="6"/>
  <c r="G49" i="6"/>
  <c r="I48" i="6"/>
  <c r="G48" i="6"/>
  <c r="I47" i="6"/>
  <c r="G47" i="6"/>
  <c r="I46" i="6"/>
  <c r="G46" i="6"/>
  <c r="I45" i="6"/>
  <c r="G45" i="6"/>
  <c r="I44" i="6"/>
  <c r="G44" i="6"/>
  <c r="I43" i="6"/>
  <c r="G43" i="6"/>
  <c r="I42" i="6"/>
  <c r="G42" i="6"/>
  <c r="I41" i="6"/>
  <c r="G41" i="6"/>
  <c r="I40" i="6"/>
  <c r="G40" i="6"/>
  <c r="I39" i="6"/>
  <c r="G39" i="6"/>
  <c r="I38" i="6"/>
  <c r="G38" i="6"/>
  <c r="I37" i="6"/>
  <c r="G37" i="6"/>
  <c r="I36" i="6"/>
  <c r="G36" i="6"/>
  <c r="I35" i="6"/>
  <c r="G35" i="6"/>
  <c r="I34" i="6"/>
  <c r="G34" i="6"/>
  <c r="I33" i="6"/>
  <c r="G33" i="6"/>
  <c r="I32" i="6"/>
  <c r="G32" i="6"/>
  <c r="I31" i="6"/>
  <c r="G31" i="6"/>
  <c r="I30" i="6"/>
  <c r="G30" i="6"/>
  <c r="I29" i="6"/>
  <c r="G29" i="6"/>
  <c r="I28" i="6"/>
  <c r="G28" i="6"/>
  <c r="I27" i="6"/>
  <c r="G27" i="6"/>
  <c r="I26" i="6"/>
  <c r="G26" i="6"/>
  <c r="I25" i="6"/>
  <c r="G25" i="6"/>
  <c r="I24" i="6"/>
  <c r="G24" i="6"/>
  <c r="I23" i="6"/>
  <c r="G23" i="6"/>
  <c r="I22" i="6"/>
  <c r="G22" i="6"/>
  <c r="I21" i="6"/>
  <c r="G21" i="6"/>
  <c r="I20" i="6"/>
  <c r="G20" i="6"/>
  <c r="I19" i="6"/>
  <c r="G19" i="6"/>
  <c r="I18" i="6"/>
  <c r="G18" i="6"/>
  <c r="I17" i="6"/>
  <c r="G17" i="6"/>
  <c r="I16" i="6"/>
  <c r="G16" i="6"/>
  <c r="I15" i="8"/>
  <c r="I129" i="8"/>
  <c r="I128" i="8"/>
  <c r="I127" i="8"/>
  <c r="I126" i="8"/>
  <c r="I125" i="8"/>
  <c r="I124" i="8"/>
  <c r="I123" i="8"/>
  <c r="I122" i="8"/>
  <c r="I121" i="8"/>
  <c r="I120" i="8"/>
  <c r="I119" i="8"/>
  <c r="I118" i="8"/>
  <c r="I117" i="8"/>
  <c r="I116" i="8"/>
  <c r="I115" i="8"/>
  <c r="I114" i="8"/>
  <c r="I113" i="8"/>
  <c r="I112" i="8"/>
  <c r="I111" i="8"/>
  <c r="I110" i="8"/>
  <c r="I109" i="8"/>
  <c r="I108" i="8"/>
  <c r="I107" i="8"/>
  <c r="I106" i="8"/>
  <c r="I105" i="8"/>
  <c r="I104" i="8"/>
  <c r="I103" i="8"/>
  <c r="I102" i="8"/>
  <c r="I101" i="8"/>
  <c r="I100" i="8"/>
  <c r="I99" i="8"/>
  <c r="I98" i="8"/>
  <c r="I97" i="8"/>
  <c r="I96" i="8"/>
  <c r="I95" i="8"/>
  <c r="I94" i="8"/>
  <c r="I93" i="8"/>
  <c r="I92" i="8"/>
  <c r="I91" i="8"/>
  <c r="I90" i="8"/>
  <c r="I89" i="8"/>
  <c r="I88" i="8"/>
  <c r="I87" i="8"/>
  <c r="I86" i="8"/>
  <c r="I85" i="8"/>
  <c r="I84" i="8"/>
  <c r="I83" i="8"/>
  <c r="I82" i="8"/>
  <c r="I81" i="8"/>
  <c r="I80" i="8"/>
  <c r="I79" i="8"/>
  <c r="I78" i="8"/>
  <c r="I77" i="8"/>
  <c r="I76" i="8"/>
  <c r="I75" i="8"/>
  <c r="I74" i="8"/>
  <c r="I73" i="8"/>
  <c r="I72" i="8"/>
  <c r="I71" i="8"/>
  <c r="I70" i="8"/>
  <c r="I69" i="8"/>
  <c r="I68" i="8"/>
  <c r="I67" i="8"/>
  <c r="I66" i="8"/>
  <c r="I65" i="8"/>
  <c r="I64" i="8"/>
  <c r="I63" i="8"/>
  <c r="I62" i="8"/>
  <c r="I61" i="8"/>
  <c r="I60" i="8"/>
  <c r="I59" i="8"/>
  <c r="I58" i="8"/>
  <c r="I57" i="8"/>
  <c r="I56" i="8"/>
  <c r="I55" i="8"/>
  <c r="I54" i="8"/>
  <c r="I53" i="8"/>
  <c r="I52" i="8"/>
  <c r="I51" i="8"/>
  <c r="I50" i="8"/>
  <c r="I49" i="8"/>
  <c r="I48" i="8"/>
  <c r="I47" i="8"/>
  <c r="I46" i="8"/>
  <c r="I45" i="8"/>
  <c r="I44" i="8"/>
  <c r="I43" i="8"/>
  <c r="I42" i="8"/>
  <c r="I41" i="8"/>
  <c r="I40" i="8"/>
  <c r="I39" i="8"/>
  <c r="I38" i="8"/>
  <c r="I37" i="8"/>
  <c r="I36" i="8"/>
  <c r="I35" i="8"/>
  <c r="I34" i="8"/>
  <c r="I33" i="8"/>
  <c r="I32" i="8"/>
  <c r="I31" i="8"/>
  <c r="I30" i="8"/>
  <c r="I29" i="8"/>
  <c r="I28" i="8"/>
  <c r="I27" i="8"/>
  <c r="I26" i="8"/>
  <c r="I25" i="8"/>
  <c r="I24" i="8"/>
  <c r="I23" i="8"/>
  <c r="I22" i="8"/>
  <c r="I21" i="8"/>
  <c r="I20" i="8"/>
  <c r="I19" i="8"/>
  <c r="I18" i="8"/>
  <c r="I17" i="8"/>
  <c r="I16" i="8"/>
  <c r="G129" i="8"/>
  <c r="G128" i="8"/>
  <c r="G127" i="8"/>
  <c r="G126" i="8"/>
  <c r="G125" i="8"/>
  <c r="G124" i="8"/>
  <c r="G123" i="8"/>
  <c r="G122" i="8"/>
  <c r="G121" i="8"/>
  <c r="G120" i="8"/>
  <c r="G119" i="8"/>
  <c r="G118" i="8"/>
  <c r="G117" i="8"/>
  <c r="G116" i="8"/>
  <c r="G115" i="8"/>
  <c r="G114" i="8"/>
  <c r="G113" i="8"/>
  <c r="G112" i="8"/>
  <c r="G111" i="8"/>
  <c r="G110" i="8"/>
  <c r="G109" i="8"/>
  <c r="G108" i="8"/>
  <c r="G107" i="8"/>
  <c r="G106" i="8"/>
  <c r="G105" i="8"/>
  <c r="G104" i="8"/>
  <c r="G103" i="8"/>
  <c r="G102" i="8"/>
  <c r="G101" i="8"/>
  <c r="G100" i="8"/>
  <c r="G99" i="8"/>
  <c r="G98" i="8"/>
  <c r="G97" i="8"/>
  <c r="G96" i="8"/>
  <c r="G95" i="8"/>
  <c r="G94" i="8"/>
  <c r="G93" i="8"/>
  <c r="G92" i="8"/>
  <c r="G91" i="8"/>
  <c r="G90" i="8"/>
  <c r="G89" i="8"/>
  <c r="G88" i="8"/>
  <c r="G87" i="8"/>
  <c r="G86" i="8"/>
  <c r="G85" i="8"/>
  <c r="G84" i="8"/>
  <c r="G83" i="8"/>
  <c r="G82" i="8"/>
  <c r="G81" i="8"/>
  <c r="G80" i="8"/>
  <c r="G79" i="8"/>
  <c r="G78" i="8"/>
  <c r="G77" i="8"/>
  <c r="G76" i="8"/>
  <c r="G75" i="8"/>
  <c r="G74" i="8"/>
  <c r="G73" i="8"/>
  <c r="G72" i="8"/>
  <c r="G71" i="8"/>
  <c r="G70" i="8"/>
  <c r="G69" i="8"/>
  <c r="G68" i="8"/>
  <c r="G67" i="8"/>
  <c r="G66" i="8"/>
  <c r="G65" i="8"/>
  <c r="G64" i="8"/>
  <c r="G63" i="8"/>
  <c r="G62" i="8"/>
  <c r="G61" i="8"/>
  <c r="G60" i="8"/>
  <c r="G59" i="8"/>
  <c r="G58" i="8"/>
  <c r="G57" i="8"/>
  <c r="G56" i="8"/>
  <c r="G55" i="8"/>
  <c r="G54" i="8"/>
  <c r="G53" i="8"/>
  <c r="G52" i="8"/>
  <c r="G51" i="8"/>
  <c r="G50" i="8"/>
  <c r="G49" i="8"/>
  <c r="G48" i="8"/>
  <c r="G47" i="8"/>
  <c r="G46" i="8"/>
  <c r="G45" i="8"/>
  <c r="G44" i="8"/>
  <c r="G43" i="8"/>
  <c r="G42" i="8"/>
  <c r="G41" i="8"/>
  <c r="G40" i="8"/>
  <c r="G39" i="8"/>
  <c r="G38" i="8"/>
  <c r="G37" i="8"/>
  <c r="G36" i="8"/>
  <c r="G35" i="8"/>
  <c r="G34" i="8"/>
  <c r="G33" i="8"/>
  <c r="G32" i="8"/>
  <c r="G31" i="8"/>
  <c r="G30" i="8"/>
  <c r="G29" i="8"/>
  <c r="G28" i="8"/>
  <c r="G27" i="8"/>
  <c r="G26" i="8"/>
  <c r="G25" i="8"/>
  <c r="G24" i="8"/>
  <c r="G23" i="8"/>
  <c r="G22" i="8"/>
  <c r="G21" i="8"/>
  <c r="G20" i="8"/>
  <c r="G19" i="8"/>
  <c r="G18" i="8"/>
  <c r="G17" i="8"/>
  <c r="G16" i="8"/>
  <c r="G15" i="8"/>
  <c r="N27" i="8"/>
  <c r="H132" i="6"/>
  <c r="F132" i="6"/>
  <c r="N130" i="8"/>
  <c r="L124" i="5"/>
  <c r="L126" i="5" s="1"/>
  <c r="K124" i="5"/>
  <c r="K126" i="5" s="1"/>
  <c r="J124" i="5"/>
  <c r="I124" i="5"/>
  <c r="E124" i="5"/>
  <c r="E126" i="5" s="1"/>
  <c r="M130" i="8"/>
  <c r="M133" i="8" s="1"/>
  <c r="L130" i="8"/>
  <c r="L133" i="8" s="1"/>
  <c r="K130" i="8"/>
  <c r="J130" i="8"/>
  <c r="E130" i="8"/>
  <c r="E133" i="8" s="1"/>
  <c r="N72" i="8"/>
  <c r="M12" i="9"/>
  <c r="M125" i="5"/>
  <c r="E131" i="6"/>
  <c r="E134" i="6" s="1"/>
  <c r="M131" i="6"/>
  <c r="M134" i="6" s="1"/>
  <c r="L131" i="6"/>
  <c r="K131" i="6"/>
  <c r="J131" i="6"/>
  <c r="M127" i="9"/>
  <c r="L126" i="9"/>
  <c r="L128" i="9" s="1"/>
  <c r="K126" i="9"/>
  <c r="K128" i="9" s="1"/>
  <c r="J126" i="9"/>
  <c r="I126" i="9"/>
  <c r="E126" i="9"/>
  <c r="E128" i="9" s="1"/>
  <c r="M111" i="9"/>
  <c r="M112" i="9"/>
  <c r="M113" i="9"/>
  <c r="M114" i="9"/>
  <c r="M115" i="9"/>
  <c r="M116" i="9"/>
  <c r="M117" i="9"/>
  <c r="M118" i="9"/>
  <c r="M119" i="9"/>
  <c r="M120" i="9"/>
  <c r="M121" i="9"/>
  <c r="M122" i="9"/>
  <c r="M123" i="9"/>
  <c r="M124" i="9"/>
  <c r="M125" i="9"/>
  <c r="N133" i="6"/>
  <c r="N130" i="6"/>
  <c r="N129" i="6"/>
  <c r="N128" i="6"/>
  <c r="N127" i="6"/>
  <c r="N126" i="6"/>
  <c r="N125" i="6"/>
  <c r="N124" i="6"/>
  <c r="N123" i="6"/>
  <c r="N122" i="6"/>
  <c r="N121" i="6"/>
  <c r="N120" i="6"/>
  <c r="N119" i="6"/>
  <c r="N118" i="6"/>
  <c r="N117" i="6"/>
  <c r="N116" i="6"/>
  <c r="N115" i="6"/>
  <c r="N114" i="6"/>
  <c r="M118" i="5"/>
  <c r="M119" i="5"/>
  <c r="M120" i="5"/>
  <c r="M121" i="5"/>
  <c r="M122" i="5"/>
  <c r="M123" i="5"/>
  <c r="M10" i="5"/>
  <c r="H131" i="8"/>
  <c r="F131" i="8"/>
  <c r="N132" i="8"/>
  <c r="M110" i="5"/>
  <c r="M109" i="5"/>
  <c r="M111" i="5"/>
  <c r="M112" i="5"/>
  <c r="M113" i="5"/>
  <c r="M114" i="5"/>
  <c r="M115" i="5"/>
  <c r="M116" i="5"/>
  <c r="M117" i="5"/>
  <c r="M22" i="9"/>
  <c r="M110" i="9"/>
  <c r="M109" i="9"/>
  <c r="M108" i="9"/>
  <c r="M107" i="9"/>
  <c r="M106" i="9"/>
  <c r="M105" i="9"/>
  <c r="M104" i="9"/>
  <c r="M103" i="9"/>
  <c r="M102" i="9"/>
  <c r="M101" i="9"/>
  <c r="M100" i="9"/>
  <c r="M99" i="9"/>
  <c r="M98" i="9"/>
  <c r="M97" i="9"/>
  <c r="M96" i="9"/>
  <c r="M95" i="9"/>
  <c r="M94" i="9"/>
  <c r="M93" i="9"/>
  <c r="M92" i="9"/>
  <c r="M91" i="9"/>
  <c r="M90" i="9"/>
  <c r="M89" i="9"/>
  <c r="M88" i="9"/>
  <c r="M87" i="9"/>
  <c r="M86" i="9"/>
  <c r="M85" i="9"/>
  <c r="M84" i="9"/>
  <c r="M83" i="9"/>
  <c r="M82" i="9"/>
  <c r="M81" i="9"/>
  <c r="M80" i="9"/>
  <c r="M79" i="9"/>
  <c r="M78" i="9"/>
  <c r="M77" i="9"/>
  <c r="M76" i="9"/>
  <c r="M75" i="9"/>
  <c r="M74" i="9"/>
  <c r="M73" i="9"/>
  <c r="M72" i="9"/>
  <c r="M71" i="9"/>
  <c r="M70" i="9"/>
  <c r="M69" i="9"/>
  <c r="M68" i="9"/>
  <c r="M67" i="9"/>
  <c r="M66" i="9"/>
  <c r="M65" i="9"/>
  <c r="M64" i="9"/>
  <c r="M63" i="9"/>
  <c r="M62" i="9"/>
  <c r="M61" i="9"/>
  <c r="M60" i="9"/>
  <c r="M59" i="9"/>
  <c r="M58" i="9"/>
  <c r="M57" i="9"/>
  <c r="M56" i="9"/>
  <c r="M55" i="9"/>
  <c r="M54" i="9"/>
  <c r="M53" i="9"/>
  <c r="M52" i="9"/>
  <c r="M51" i="9"/>
  <c r="M50" i="9"/>
  <c r="M49" i="9"/>
  <c r="M48" i="9"/>
  <c r="M47" i="9"/>
  <c r="M46" i="9"/>
  <c r="M45" i="9"/>
  <c r="M44" i="9"/>
  <c r="M43" i="9"/>
  <c r="M42" i="9"/>
  <c r="M41" i="9"/>
  <c r="M40" i="9"/>
  <c r="M39" i="9"/>
  <c r="M38" i="9"/>
  <c r="M37" i="9"/>
  <c r="M36" i="9"/>
  <c r="M35" i="9"/>
  <c r="M34" i="9"/>
  <c r="M33" i="9"/>
  <c r="M32" i="9"/>
  <c r="M31" i="9"/>
  <c r="M30" i="9"/>
  <c r="M29" i="9"/>
  <c r="M28" i="9"/>
  <c r="M27" i="9"/>
  <c r="M26" i="9"/>
  <c r="M25" i="9"/>
  <c r="M24" i="9"/>
  <c r="M23" i="9"/>
  <c r="M21" i="9"/>
  <c r="M20" i="9"/>
  <c r="M19" i="9"/>
  <c r="M18" i="9"/>
  <c r="M17" i="9"/>
  <c r="M16" i="9"/>
  <c r="M15" i="9"/>
  <c r="M14" i="9"/>
  <c r="M13" i="9"/>
  <c r="M11" i="9"/>
  <c r="N108" i="6"/>
  <c r="N109" i="6"/>
  <c r="N110" i="6"/>
  <c r="N111" i="6"/>
  <c r="N112" i="6"/>
  <c r="N113"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46" i="6"/>
  <c r="N47" i="6"/>
  <c r="N48" i="6"/>
  <c r="N49" i="6"/>
  <c r="N50" i="6"/>
  <c r="N51" i="6"/>
  <c r="N52" i="6"/>
  <c r="N53" i="6"/>
  <c r="N54" i="6"/>
  <c r="N55" i="6"/>
  <c r="N56" i="6"/>
  <c r="N57" i="6"/>
  <c r="N58" i="6"/>
  <c r="N59" i="6"/>
  <c r="N60" i="6"/>
  <c r="N61" i="6"/>
  <c r="N62" i="6"/>
  <c r="N63" i="6"/>
  <c r="N64" i="6"/>
  <c r="N65" i="6"/>
  <c r="N66" i="6"/>
  <c r="N67" i="6"/>
  <c r="N68" i="6"/>
  <c r="N69" i="6"/>
  <c r="N27" i="6"/>
  <c r="N28" i="6"/>
  <c r="N29" i="6"/>
  <c r="N30" i="6"/>
  <c r="N31" i="6"/>
  <c r="N32" i="6"/>
  <c r="N33" i="6"/>
  <c r="N34" i="6"/>
  <c r="N35" i="6"/>
  <c r="N36" i="6"/>
  <c r="N37" i="6"/>
  <c r="N38" i="6"/>
  <c r="N39" i="6"/>
  <c r="N40" i="6"/>
  <c r="N41" i="6"/>
  <c r="N42" i="6"/>
  <c r="N43" i="6"/>
  <c r="N44" i="6"/>
  <c r="N45" i="6"/>
  <c r="N16" i="6"/>
  <c r="N26" i="6"/>
  <c r="N25" i="6"/>
  <c r="N24" i="6"/>
  <c r="N23" i="6"/>
  <c r="N22" i="6"/>
  <c r="N21" i="6"/>
  <c r="N20" i="6"/>
  <c r="N19" i="6"/>
  <c r="N18" i="6"/>
  <c r="N17" i="6"/>
  <c r="M9" i="5"/>
  <c r="N15" i="8"/>
  <c r="N129" i="8"/>
  <c r="N128" i="8"/>
  <c r="N127" i="8"/>
  <c r="N126" i="8"/>
  <c r="N125" i="8"/>
  <c r="N124" i="8"/>
  <c r="N123" i="8"/>
  <c r="N122" i="8"/>
  <c r="N121" i="8"/>
  <c r="N120" i="8"/>
  <c r="N119" i="8"/>
  <c r="N118" i="8"/>
  <c r="N117" i="8"/>
  <c r="N116" i="8"/>
  <c r="N115" i="8"/>
  <c r="N114" i="8"/>
  <c r="N113" i="8"/>
  <c r="N112" i="8"/>
  <c r="N111" i="8"/>
  <c r="N110" i="8"/>
  <c r="N109" i="8"/>
  <c r="N108" i="8"/>
  <c r="N107" i="8"/>
  <c r="N106" i="8"/>
  <c r="N105" i="8"/>
  <c r="N104" i="8"/>
  <c r="N103" i="8"/>
  <c r="N102" i="8"/>
  <c r="N101" i="8"/>
  <c r="N100" i="8"/>
  <c r="N99" i="8"/>
  <c r="N98" i="8"/>
  <c r="N97" i="8"/>
  <c r="N96" i="8"/>
  <c r="N95" i="8"/>
  <c r="N94" i="8"/>
  <c r="N93" i="8"/>
  <c r="N92" i="8"/>
  <c r="N91" i="8"/>
  <c r="N90" i="8"/>
  <c r="N89" i="8"/>
  <c r="N88" i="8"/>
  <c r="N87" i="8"/>
  <c r="N86" i="8"/>
  <c r="N85" i="8"/>
  <c r="N84" i="8"/>
  <c r="N83" i="8"/>
  <c r="N82" i="8"/>
  <c r="N81" i="8"/>
  <c r="N80" i="8"/>
  <c r="N79" i="8"/>
  <c r="N78" i="8"/>
  <c r="N77" i="8"/>
  <c r="N76" i="8"/>
  <c r="N75" i="8"/>
  <c r="N74" i="8"/>
  <c r="N73" i="8"/>
  <c r="N71" i="8"/>
  <c r="N70" i="8"/>
  <c r="N69" i="8"/>
  <c r="N68" i="8"/>
  <c r="N67" i="8"/>
  <c r="N66" i="8"/>
  <c r="N65" i="8"/>
  <c r="N64" i="8"/>
  <c r="N63" i="8"/>
  <c r="N62" i="8"/>
  <c r="N61" i="8"/>
  <c r="N60" i="8"/>
  <c r="N59" i="8"/>
  <c r="N58" i="8"/>
  <c r="N57" i="8"/>
  <c r="N56" i="8"/>
  <c r="N55" i="8"/>
  <c r="N54" i="8"/>
  <c r="N53" i="8"/>
  <c r="N52" i="8"/>
  <c r="N51" i="8"/>
  <c r="N50" i="8"/>
  <c r="N49" i="8"/>
  <c r="N48" i="8"/>
  <c r="N47" i="8"/>
  <c r="N46" i="8"/>
  <c r="N45" i="8"/>
  <c r="N44" i="8"/>
  <c r="N43" i="8"/>
  <c r="N42" i="8"/>
  <c r="N41" i="8"/>
  <c r="N40" i="8"/>
  <c r="N39" i="8"/>
  <c r="N38" i="8"/>
  <c r="N37" i="8"/>
  <c r="N36" i="8"/>
  <c r="N35" i="8"/>
  <c r="N34" i="8"/>
  <c r="N33" i="8"/>
  <c r="N32" i="8"/>
  <c r="N31" i="8"/>
  <c r="N30" i="8"/>
  <c r="N29" i="8"/>
  <c r="N28" i="8"/>
  <c r="N26" i="8"/>
  <c r="N25" i="8"/>
  <c r="N23" i="8"/>
  <c r="N22" i="8"/>
  <c r="N21" i="8"/>
  <c r="N20" i="8"/>
  <c r="N19" i="8"/>
  <c r="N18" i="8"/>
  <c r="N17" i="8"/>
  <c r="N16" i="8"/>
  <c r="M107" i="5"/>
  <c r="M108" i="5"/>
  <c r="M39" i="5"/>
  <c r="M40" i="5"/>
  <c r="M41" i="5"/>
  <c r="M42" i="5"/>
  <c r="M43" i="5"/>
  <c r="M44" i="5"/>
  <c r="M45" i="5"/>
  <c r="M46" i="5"/>
  <c r="M47" i="5"/>
  <c r="M48" i="5"/>
  <c r="M49" i="5"/>
  <c r="M50" i="5"/>
  <c r="M51" i="5"/>
  <c r="M52" i="5"/>
  <c r="M53" i="5"/>
  <c r="M54" i="5"/>
  <c r="M55" i="5"/>
  <c r="M56" i="5"/>
  <c r="M57" i="5"/>
  <c r="M58" i="5"/>
  <c r="M59" i="5"/>
  <c r="M60" i="5"/>
  <c r="M61" i="5"/>
  <c r="M62" i="5"/>
  <c r="M63" i="5"/>
  <c r="M64" i="5"/>
  <c r="M65" i="5"/>
  <c r="M66" i="5"/>
  <c r="M67" i="5"/>
  <c r="M68" i="5"/>
  <c r="M69" i="5"/>
  <c r="M70" i="5"/>
  <c r="M71" i="5"/>
  <c r="M72" i="5"/>
  <c r="M73" i="5"/>
  <c r="M74" i="5"/>
  <c r="M75" i="5"/>
  <c r="M76" i="5"/>
  <c r="M77" i="5"/>
  <c r="M78" i="5"/>
  <c r="M79" i="5"/>
  <c r="M80" i="5"/>
  <c r="M81" i="5"/>
  <c r="M82" i="5"/>
  <c r="M83" i="5"/>
  <c r="M84" i="5"/>
  <c r="M85" i="5"/>
  <c r="M86" i="5"/>
  <c r="M87" i="5"/>
  <c r="M88" i="5"/>
  <c r="M89" i="5"/>
  <c r="M90" i="5"/>
  <c r="M91" i="5"/>
  <c r="M92" i="5"/>
  <c r="M93" i="5"/>
  <c r="M94" i="5"/>
  <c r="M95" i="5"/>
  <c r="M96" i="5"/>
  <c r="M97" i="5"/>
  <c r="M98" i="5"/>
  <c r="M99" i="5"/>
  <c r="M100" i="5"/>
  <c r="M101" i="5"/>
  <c r="M102" i="5"/>
  <c r="M103" i="5"/>
  <c r="M104" i="5"/>
  <c r="M105" i="5"/>
  <c r="M106" i="5"/>
  <c r="M38" i="5"/>
  <c r="M37" i="5"/>
  <c r="M36" i="5"/>
  <c r="M35" i="5"/>
  <c r="M34" i="5"/>
  <c r="M33" i="5"/>
  <c r="M32" i="5"/>
  <c r="M31" i="5"/>
  <c r="M30" i="5"/>
  <c r="M29" i="5"/>
  <c r="M28" i="5"/>
  <c r="M27" i="5"/>
  <c r="M26" i="5"/>
  <c r="M25" i="5"/>
  <c r="M24" i="5"/>
  <c r="M23" i="5"/>
  <c r="M22" i="5"/>
  <c r="M21" i="5"/>
  <c r="M20" i="5"/>
  <c r="M19" i="5"/>
  <c r="M18" i="5"/>
  <c r="M17" i="5"/>
  <c r="M16" i="5"/>
  <c r="M15" i="5"/>
  <c r="M14" i="5"/>
  <c r="M13" i="5"/>
  <c r="M12" i="5"/>
  <c r="M11" i="5"/>
  <c r="M126" i="5" l="1"/>
  <c r="M124" i="5"/>
  <c r="N131" i="6"/>
  <c r="M128" i="9"/>
  <c r="M126" i="9"/>
  <c r="L134" i="6"/>
  <c r="N134" i="6" s="1"/>
  <c r="N133" i="8"/>
</calcChain>
</file>

<file path=xl/sharedStrings.xml><?xml version="1.0" encoding="utf-8"?>
<sst xmlns="http://schemas.openxmlformats.org/spreadsheetml/2006/main" count="174" uniqueCount="58">
  <si>
    <t>存する階</t>
    <rPh sb="0" eb="1">
      <t>ソン</t>
    </rPh>
    <rPh sb="3" eb="4">
      <t>カイ</t>
    </rPh>
    <phoneticPr fontId="1"/>
  </si>
  <si>
    <t>計算対象面積</t>
    <rPh sb="0" eb="2">
      <t>ケイサン</t>
    </rPh>
    <rPh sb="2" eb="4">
      <t>タイショウ</t>
    </rPh>
    <rPh sb="4" eb="6">
      <t>メンセキ</t>
    </rPh>
    <phoneticPr fontId="1"/>
  </si>
  <si>
    <t>BEI値</t>
    <rPh sb="3" eb="4">
      <t>アタイ</t>
    </rPh>
    <phoneticPr fontId="1"/>
  </si>
  <si>
    <t>住戸番号</t>
    <rPh sb="0" eb="2">
      <t>ジュウコ</t>
    </rPh>
    <rPh sb="2" eb="4">
      <t>バンゴウ</t>
    </rPh>
    <phoneticPr fontId="1"/>
  </si>
  <si>
    <t>No.</t>
    <phoneticPr fontId="1"/>
  </si>
  <si>
    <t>建築物の名称：</t>
    <rPh sb="0" eb="3">
      <t>ケンチクブツ</t>
    </rPh>
    <rPh sb="4" eb="6">
      <t>メイショウ</t>
    </rPh>
    <phoneticPr fontId="1"/>
  </si>
  <si>
    <t>地域区分：</t>
    <rPh sb="0" eb="2">
      <t>チイキ</t>
    </rPh>
    <rPh sb="2" eb="4">
      <t>クブン</t>
    </rPh>
    <phoneticPr fontId="1"/>
  </si>
  <si>
    <t>設計一次エネ
消費量[GJ/年]</t>
    <rPh sb="0" eb="2">
      <t>セッケイ</t>
    </rPh>
    <rPh sb="2" eb="4">
      <t>イチジ</t>
    </rPh>
    <rPh sb="7" eb="10">
      <t>ショウヒリョウ</t>
    </rPh>
    <phoneticPr fontId="1"/>
  </si>
  <si>
    <t>●共同住宅等の住戸一覧表（申請書第六面・設計内容説明書第二面　別表）</t>
    <rPh sb="1" eb="3">
      <t>キョウドウ</t>
    </rPh>
    <rPh sb="3" eb="5">
      <t>ジュウタク</t>
    </rPh>
    <rPh sb="5" eb="6">
      <t>ナド</t>
    </rPh>
    <rPh sb="7" eb="9">
      <t>ジュウコ</t>
    </rPh>
    <rPh sb="9" eb="11">
      <t>イチラン</t>
    </rPh>
    <rPh sb="11" eb="12">
      <t>ヒョウ</t>
    </rPh>
    <rPh sb="13" eb="16">
      <t>シンセイショ</t>
    </rPh>
    <rPh sb="16" eb="17">
      <t>ダイ</t>
    </rPh>
    <rPh sb="17" eb="18">
      <t>６</t>
    </rPh>
    <rPh sb="18" eb="19">
      <t>メン</t>
    </rPh>
    <rPh sb="20" eb="22">
      <t>セッケイ</t>
    </rPh>
    <rPh sb="22" eb="24">
      <t>ナイヨウ</t>
    </rPh>
    <rPh sb="24" eb="27">
      <t>セツメイショ</t>
    </rPh>
    <rPh sb="27" eb="28">
      <t>ダイ</t>
    </rPh>
    <rPh sb="28" eb="29">
      <t>２</t>
    </rPh>
    <rPh sb="29" eb="30">
      <t>メン</t>
    </rPh>
    <rPh sb="31" eb="33">
      <t>ベッピョウ</t>
    </rPh>
    <phoneticPr fontId="1"/>
  </si>
  <si>
    <t>適合基準</t>
    <rPh sb="0" eb="2">
      <t>テキゴウ</t>
    </rPh>
    <rPh sb="2" eb="4">
      <t>キジュン</t>
    </rPh>
    <phoneticPr fontId="1"/>
  </si>
  <si>
    <t>□</t>
  </si>
  <si>
    <t>計算対
象面積</t>
    <rPh sb="0" eb="2">
      <t>ケイサン</t>
    </rPh>
    <rPh sb="2" eb="3">
      <t>タイ</t>
    </rPh>
    <rPh sb="4" eb="5">
      <t>ゾウ</t>
    </rPh>
    <rPh sb="5" eb="7">
      <t>メンセキ</t>
    </rPh>
    <phoneticPr fontId="1"/>
  </si>
  <si>
    <t>緩和措置
あり</t>
    <rPh sb="0" eb="2">
      <t>カンワ</t>
    </rPh>
    <rPh sb="2" eb="4">
      <t>ソチ</t>
    </rPh>
    <phoneticPr fontId="1"/>
  </si>
  <si>
    <t>設計値
[GJ/年]</t>
    <rPh sb="0" eb="2">
      <t>セッケイ</t>
    </rPh>
    <rPh sb="2" eb="3">
      <t>アタイ</t>
    </rPh>
    <phoneticPr fontId="1"/>
  </si>
  <si>
    <t>基準値
[GJ/年]</t>
    <rPh sb="0" eb="3">
      <t>キジュンチ</t>
    </rPh>
    <phoneticPr fontId="1"/>
  </si>
  <si>
    <t xml:space="preserve">BEI値
</t>
    <rPh sb="3" eb="4">
      <t>アタイ</t>
    </rPh>
    <phoneticPr fontId="1"/>
  </si>
  <si>
    <t>地域区分</t>
    <rPh sb="0" eb="2">
      <t>チイキ</t>
    </rPh>
    <rPh sb="2" eb="4">
      <t>クブン</t>
    </rPh>
    <phoneticPr fontId="1"/>
  </si>
  <si>
    <t>等級</t>
    <rPh sb="0" eb="2">
      <t>トウキュウ</t>
    </rPh>
    <phoneticPr fontId="1"/>
  </si>
  <si>
    <t>凡例</t>
    <rPh sb="0" eb="2">
      <t>ハンレイ</t>
    </rPh>
    <phoneticPr fontId="1"/>
  </si>
  <si>
    <t>手入力する</t>
    <rPh sb="0" eb="1">
      <t>テ</t>
    </rPh>
    <rPh sb="1" eb="3">
      <t>ニュウリョク</t>
    </rPh>
    <phoneticPr fontId="1"/>
  </si>
  <si>
    <t>ＵＡ</t>
    <phoneticPr fontId="1"/>
  </si>
  <si>
    <t>ηＡＣ</t>
    <phoneticPr fontId="1"/>
  </si>
  <si>
    <t>UA基準値</t>
    <rPh sb="2" eb="5">
      <t>キジュンチ</t>
    </rPh>
    <phoneticPr fontId="1"/>
  </si>
  <si>
    <t>ηAC基準値</t>
    <rPh sb="3" eb="5">
      <t>キジュン</t>
    </rPh>
    <rPh sb="5" eb="6">
      <t>チ</t>
    </rPh>
    <phoneticPr fontId="1"/>
  </si>
  <si>
    <t>設計一次エネ
消費量[GJ/年]
その他除く</t>
    <rPh sb="0" eb="2">
      <t>セッケイ</t>
    </rPh>
    <rPh sb="2" eb="4">
      <t>イチジ</t>
    </rPh>
    <rPh sb="7" eb="10">
      <t>ショウヒリョウ</t>
    </rPh>
    <rPh sb="19" eb="20">
      <t>タ</t>
    </rPh>
    <rPh sb="20" eb="21">
      <t>ノゾ</t>
    </rPh>
    <phoneticPr fontId="1"/>
  </si>
  <si>
    <t>基準一次エネ
消費量[GJ/年]
その他除く</t>
    <rPh sb="0" eb="2">
      <t>キジュン</t>
    </rPh>
    <rPh sb="2" eb="4">
      <t>イチジ</t>
    </rPh>
    <rPh sb="7" eb="10">
      <t>ショウヒリョウ</t>
    </rPh>
    <rPh sb="19" eb="20">
      <t>タ</t>
    </rPh>
    <rPh sb="20" eb="21">
      <t>ノゾ</t>
    </rPh>
    <phoneticPr fontId="1"/>
  </si>
  <si>
    <t>判定</t>
    <rPh sb="0" eb="2">
      <t>ハンテイ</t>
    </rPh>
    <phoneticPr fontId="1"/>
  </si>
  <si>
    <t>〇</t>
    <phoneticPr fontId="1"/>
  </si>
  <si>
    <t>×</t>
    <phoneticPr fontId="1"/>
  </si>
  <si>
    <t>備考</t>
    <rPh sb="0" eb="2">
      <t>ビコウ</t>
    </rPh>
    <phoneticPr fontId="1"/>
  </si>
  <si>
    <t>№</t>
    <phoneticPr fontId="1"/>
  </si>
  <si>
    <t>仕様基準　　　　　　　　　　　（省エネ基準）</t>
    <rPh sb="0" eb="2">
      <t>シヨウ</t>
    </rPh>
    <rPh sb="2" eb="4">
      <t>キジュン</t>
    </rPh>
    <rPh sb="16" eb="17">
      <t>ショウ</t>
    </rPh>
    <rPh sb="19" eb="21">
      <t>キジュン</t>
    </rPh>
    <phoneticPr fontId="1"/>
  </si>
  <si>
    <t>誘導仕様基準
（誘導基準）</t>
    <rPh sb="0" eb="2">
      <t>ユウドウ</t>
    </rPh>
    <rPh sb="2" eb="4">
      <t>シヨウ</t>
    </rPh>
    <rPh sb="4" eb="6">
      <t>キジュン</t>
    </rPh>
    <rPh sb="8" eb="10">
      <t>ユウドウ</t>
    </rPh>
    <rPh sb="10" eb="12">
      <t>キジュン</t>
    </rPh>
    <phoneticPr fontId="1"/>
  </si>
  <si>
    <t>緩和措置</t>
    <rPh sb="0" eb="2">
      <t>カンワ</t>
    </rPh>
    <rPh sb="2" eb="4">
      <t>ソチ</t>
    </rPh>
    <phoneticPr fontId="1"/>
  </si>
  <si>
    <t>2％断熱　開口部面積が、単位住戸床面積に0.02を乗じた数値以下のものを除く</t>
    <rPh sb="2" eb="4">
      <t>ダンネツ</t>
    </rPh>
    <rPh sb="5" eb="8">
      <t>カイコウブ</t>
    </rPh>
    <rPh sb="8" eb="10">
      <t>メンセキ</t>
    </rPh>
    <rPh sb="12" eb="14">
      <t>タンイ</t>
    </rPh>
    <rPh sb="14" eb="16">
      <t>ジュウコ</t>
    </rPh>
    <rPh sb="16" eb="19">
      <t>ユカメンセキ</t>
    </rPh>
    <rPh sb="25" eb="26">
      <t>ジョウ</t>
    </rPh>
    <rPh sb="28" eb="30">
      <t>スウチ</t>
    </rPh>
    <rPh sb="30" eb="32">
      <t>イカ</t>
    </rPh>
    <rPh sb="36" eb="37">
      <t>ノゾ</t>
    </rPh>
    <phoneticPr fontId="1"/>
  </si>
  <si>
    <t>4％日射　開口部が、単位住戸の床面積に0.04を乗じた数値以下のものを除く</t>
    <rPh sb="2" eb="4">
      <t>ニッシャ</t>
    </rPh>
    <rPh sb="5" eb="8">
      <t>カイコウブ</t>
    </rPh>
    <rPh sb="10" eb="12">
      <t>タンイ</t>
    </rPh>
    <rPh sb="12" eb="14">
      <t>ジュウコ</t>
    </rPh>
    <rPh sb="15" eb="18">
      <t>ユカメンセキ</t>
    </rPh>
    <rPh sb="24" eb="25">
      <t>ジョウ</t>
    </rPh>
    <rPh sb="27" eb="29">
      <t>スウチ</t>
    </rPh>
    <rPh sb="29" eb="31">
      <t>イカ</t>
    </rPh>
    <rPh sb="35" eb="36">
      <t>ノゾ</t>
    </rPh>
    <phoneticPr fontId="1"/>
  </si>
  <si>
    <t>外気床　　床の外気に接する部分のうち単位住戸の床面積の合計に0.05を乗じた面積以下の部分についてはその他の床部分とみなすことができる</t>
    <rPh sb="0" eb="2">
      <t>ガイキ</t>
    </rPh>
    <rPh sb="2" eb="3">
      <t>ユカ</t>
    </rPh>
    <rPh sb="5" eb="6">
      <t>ユカ</t>
    </rPh>
    <rPh sb="7" eb="9">
      <t>ガイキ</t>
    </rPh>
    <rPh sb="10" eb="11">
      <t>セッ</t>
    </rPh>
    <rPh sb="13" eb="15">
      <t>ブブン</t>
    </rPh>
    <rPh sb="18" eb="20">
      <t>タンイ</t>
    </rPh>
    <rPh sb="20" eb="22">
      <t>ジュウコ</t>
    </rPh>
    <rPh sb="23" eb="26">
      <t>ユカメンセキ</t>
    </rPh>
    <rPh sb="27" eb="29">
      <t>ゴウケイ</t>
    </rPh>
    <rPh sb="35" eb="36">
      <t>ジョウ</t>
    </rPh>
    <rPh sb="38" eb="40">
      <t>メンセキ</t>
    </rPh>
    <rPh sb="40" eb="42">
      <t>イカ</t>
    </rPh>
    <rPh sb="43" eb="45">
      <t>ブブン</t>
    </rPh>
    <rPh sb="52" eb="53">
      <t>タ</t>
    </rPh>
    <rPh sb="54" eb="55">
      <t>ユカ</t>
    </rPh>
    <rPh sb="55" eb="57">
      <t>ブブン</t>
    </rPh>
    <phoneticPr fontId="1"/>
  </si>
  <si>
    <t>●共同住宅等の住戸一覧表（申請書第五面及び第六面、設計内容説明書第二面　別紙）</t>
    <rPh sb="1" eb="3">
      <t>キョウドウ</t>
    </rPh>
    <rPh sb="3" eb="5">
      <t>ジュウタク</t>
    </rPh>
    <rPh sb="5" eb="6">
      <t>ナド</t>
    </rPh>
    <rPh sb="7" eb="9">
      <t>ジュウコ</t>
    </rPh>
    <rPh sb="9" eb="11">
      <t>イチラン</t>
    </rPh>
    <rPh sb="11" eb="12">
      <t>ヒョウ</t>
    </rPh>
    <rPh sb="13" eb="16">
      <t>シンセイショ</t>
    </rPh>
    <rPh sb="16" eb="18">
      <t>ダイゴ</t>
    </rPh>
    <rPh sb="18" eb="19">
      <t>メン</t>
    </rPh>
    <rPh sb="19" eb="20">
      <t>オヨ</t>
    </rPh>
    <rPh sb="21" eb="22">
      <t>ダイ</t>
    </rPh>
    <rPh sb="22" eb="24">
      <t>ロクメン</t>
    </rPh>
    <rPh sb="25" eb="27">
      <t>セッケイ</t>
    </rPh>
    <rPh sb="27" eb="29">
      <t>ナイヨウ</t>
    </rPh>
    <rPh sb="29" eb="32">
      <t>セツメイショ</t>
    </rPh>
    <rPh sb="32" eb="33">
      <t>ダイ</t>
    </rPh>
    <rPh sb="33" eb="34">
      <t>２</t>
    </rPh>
    <rPh sb="34" eb="35">
      <t>メン</t>
    </rPh>
    <rPh sb="36" eb="38">
      <t>ベッシ</t>
    </rPh>
    <phoneticPr fontId="1"/>
  </si>
  <si>
    <t>※外皮面積を用いず外皮性能を評価する方法を含む</t>
    <rPh sb="1" eb="3">
      <t>ガイヒ</t>
    </rPh>
    <rPh sb="3" eb="5">
      <t>メンセキ</t>
    </rPh>
    <rPh sb="6" eb="7">
      <t>モチ</t>
    </rPh>
    <rPh sb="9" eb="11">
      <t>ガイヒ</t>
    </rPh>
    <rPh sb="11" eb="13">
      <t>セイノウ</t>
    </rPh>
    <rPh sb="14" eb="16">
      <t>ヒョウカ</t>
    </rPh>
    <rPh sb="18" eb="20">
      <t>ホウホウ</t>
    </rPh>
    <rPh sb="21" eb="22">
      <t>フク</t>
    </rPh>
    <phoneticPr fontId="1"/>
  </si>
  <si>
    <t>タイプ名</t>
    <rPh sb="3" eb="4">
      <t>メイ</t>
    </rPh>
    <phoneticPr fontId="1"/>
  </si>
  <si>
    <t>住戸　　番号</t>
    <rPh sb="0" eb="2">
      <t>ジュウコ</t>
    </rPh>
    <rPh sb="4" eb="6">
      <t>バンゴウ</t>
    </rPh>
    <phoneticPr fontId="1"/>
  </si>
  <si>
    <t>外皮性能（性能基準）</t>
    <rPh sb="0" eb="2">
      <t>ガイヒ</t>
    </rPh>
    <rPh sb="2" eb="4">
      <t>セイノウ</t>
    </rPh>
    <rPh sb="5" eb="7">
      <t>セイノウ</t>
    </rPh>
    <rPh sb="7" eb="9">
      <t>キジュン</t>
    </rPh>
    <phoneticPr fontId="1"/>
  </si>
  <si>
    <t xml:space="preserve">一次エネルギー消費量（性能基準）
</t>
    <rPh sb="0" eb="2">
      <t>イチジ</t>
    </rPh>
    <rPh sb="7" eb="10">
      <t>ショウヒリョウ</t>
    </rPh>
    <rPh sb="11" eb="13">
      <t>セイノウ</t>
    </rPh>
    <rPh sb="13" eb="15">
      <t>キジュン</t>
    </rPh>
    <phoneticPr fontId="1"/>
  </si>
  <si>
    <r>
      <t>U</t>
    </r>
    <r>
      <rPr>
        <vertAlign val="subscript"/>
        <sz val="9"/>
        <color theme="1"/>
        <rFont val="HG丸ｺﾞｼｯｸM-PRO"/>
        <family val="3"/>
        <charset val="128"/>
      </rPr>
      <t>A</t>
    </r>
    <r>
      <rPr>
        <sz val="9"/>
        <color theme="1"/>
        <rFont val="HG丸ｺﾞｼｯｸM-PRO"/>
        <family val="3"/>
        <charset val="128"/>
      </rPr>
      <t>値</t>
    </r>
    <rPh sb="2" eb="3">
      <t>アタイ</t>
    </rPh>
    <phoneticPr fontId="1"/>
  </si>
  <si>
    <r>
      <t>η</t>
    </r>
    <r>
      <rPr>
        <vertAlign val="subscript"/>
        <sz val="9"/>
        <color theme="1"/>
        <rFont val="HG丸ｺﾞｼｯｸM-PRO"/>
        <family val="3"/>
        <charset val="128"/>
      </rPr>
      <t>AC</t>
    </r>
    <r>
      <rPr>
        <sz val="9"/>
        <color theme="1"/>
        <rFont val="HG丸ｺﾞｼｯｸM-PRO"/>
        <family val="3"/>
        <charset val="128"/>
      </rPr>
      <t>値</t>
    </r>
    <rPh sb="3" eb="4">
      <t>アタイ</t>
    </rPh>
    <phoneticPr fontId="1"/>
  </si>
  <si>
    <t>基準一次エネ
消費量[GJ/年]</t>
    <rPh sb="0" eb="2">
      <t>キジュン</t>
    </rPh>
    <rPh sb="2" eb="4">
      <t>イチジ</t>
    </rPh>
    <rPh sb="7" eb="10">
      <t>ショウヒリョウ</t>
    </rPh>
    <phoneticPr fontId="1"/>
  </si>
  <si>
    <t>設計値</t>
    <rPh sb="0" eb="2">
      <t>セッケイ</t>
    </rPh>
    <rPh sb="2" eb="3">
      <t>アタイ</t>
    </rPh>
    <phoneticPr fontId="1"/>
  </si>
  <si>
    <t>一次エネルギー消費量（性能基準）</t>
    <rPh sb="0" eb="2">
      <t>イチジ</t>
    </rPh>
    <rPh sb="7" eb="10">
      <t>ショウヒリョウ</t>
    </rPh>
    <rPh sb="11" eb="13">
      <t>セイノウ</t>
    </rPh>
    <rPh sb="13" eb="15">
      <t>キジュン</t>
    </rPh>
    <phoneticPr fontId="1"/>
  </si>
  <si>
    <t>一次エネルギー消費量（仕様基準）</t>
    <rPh sb="0" eb="2">
      <t>イチジ</t>
    </rPh>
    <rPh sb="7" eb="10">
      <t>ショウヒリョウ</t>
    </rPh>
    <rPh sb="11" eb="13">
      <t>シヨウ</t>
    </rPh>
    <rPh sb="13" eb="15">
      <t>キジュン</t>
    </rPh>
    <phoneticPr fontId="1"/>
  </si>
  <si>
    <t>外皮に関する事項（仕様基準）</t>
    <rPh sb="0" eb="2">
      <t>ガイヒ</t>
    </rPh>
    <rPh sb="3" eb="4">
      <t>カン</t>
    </rPh>
    <rPh sb="6" eb="8">
      <t>ジコウ</t>
    </rPh>
    <rPh sb="9" eb="11">
      <t>シヨウ</t>
    </rPh>
    <rPh sb="11" eb="13">
      <t>キジュン</t>
    </rPh>
    <phoneticPr fontId="1"/>
  </si>
  <si>
    <t>仕様基準（省エネ基準）</t>
    <rPh sb="0" eb="2">
      <t>シヨウ</t>
    </rPh>
    <rPh sb="2" eb="4">
      <t>キジュン</t>
    </rPh>
    <rPh sb="5" eb="6">
      <t>ショウ</t>
    </rPh>
    <rPh sb="8" eb="10">
      <t>キジュン</t>
    </rPh>
    <phoneticPr fontId="1"/>
  </si>
  <si>
    <t>※外皮と一次エネの組み合わせは、共に仕様基準どうしか、共に誘導仕様基準同士の組み合わせ</t>
    <rPh sb="1" eb="3">
      <t>ガイヒ</t>
    </rPh>
    <rPh sb="4" eb="6">
      <t>イチジ</t>
    </rPh>
    <rPh sb="9" eb="10">
      <t>ク</t>
    </rPh>
    <rPh sb="11" eb="12">
      <t>ア</t>
    </rPh>
    <rPh sb="16" eb="17">
      <t>トモ</t>
    </rPh>
    <rPh sb="18" eb="20">
      <t>シヨウ</t>
    </rPh>
    <rPh sb="20" eb="22">
      <t>キジュン</t>
    </rPh>
    <rPh sb="27" eb="28">
      <t>トモ</t>
    </rPh>
    <rPh sb="29" eb="31">
      <t>ユウドウ</t>
    </rPh>
    <rPh sb="31" eb="33">
      <t>シヨウ</t>
    </rPh>
    <rPh sb="33" eb="35">
      <t>キジュン</t>
    </rPh>
    <rPh sb="35" eb="37">
      <t>ドウシ</t>
    </rPh>
    <rPh sb="38" eb="39">
      <t>ク</t>
    </rPh>
    <rPh sb="40" eb="41">
      <t>ア</t>
    </rPh>
    <phoneticPr fontId="1"/>
  </si>
  <si>
    <t>共同住宅住戸合計</t>
    <rPh sb="0" eb="2">
      <t>キョウドウ</t>
    </rPh>
    <rPh sb="2" eb="4">
      <t>ジュウタク</t>
    </rPh>
    <rPh sb="4" eb="6">
      <t>ジュウコ</t>
    </rPh>
    <rPh sb="6" eb="8">
      <t>ゴウケイ</t>
    </rPh>
    <phoneticPr fontId="1"/>
  </si>
  <si>
    <t>共用部</t>
    <rPh sb="0" eb="3">
      <t>キョウヨウブ</t>
    </rPh>
    <phoneticPr fontId="1"/>
  </si>
  <si>
    <t>住棟合計</t>
    <rPh sb="0" eb="2">
      <t>ジュウトウ</t>
    </rPh>
    <rPh sb="2" eb="4">
      <t>ゴウケイ</t>
    </rPh>
    <phoneticPr fontId="1"/>
  </si>
  <si>
    <t>最も性能値が低いもの</t>
    <rPh sb="0" eb="1">
      <t>モット</t>
    </rPh>
    <rPh sb="2" eb="4">
      <t>セイノウ</t>
    </rPh>
    <rPh sb="4" eb="5">
      <t>チ</t>
    </rPh>
    <rPh sb="6" eb="7">
      <t>ヒク</t>
    </rPh>
    <phoneticPr fontId="1"/>
  </si>
  <si>
    <t>共同住宅 合計</t>
    <rPh sb="0" eb="2">
      <t>キョウドウ</t>
    </rPh>
    <rPh sb="2" eb="4">
      <t>ジュウタク</t>
    </rPh>
    <rPh sb="5" eb="7">
      <t>ゴウケイ</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</si>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</sst>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_ "/>
    <numFmt numFmtId="177" formatCode="0.0_ "/>
    <numFmt numFmtId="178" formatCode="0.0_);[Red]\(0.0\)"/>
    <numFmt numFmtId="179" formatCode="#,##0.00_ "/>
    <numFmt numFmtId="180" formatCode="#,##0.0_ "/>
  </numFmts>
  <fonts count="12"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8"/>
      <color theme="1"/>
      <name val="HG丸ｺﾞｼｯｸM-PRO"/>
      <family val="3"/>
      <charset val="128"/>
    </font>
    <font>
      <sz val="12"/>
      <color theme="1"/>
      <name val="HG丸ｺﾞｼｯｸM-PRO"/>
      <family val="3"/>
      <charset val="128"/>
    </font>
    <font>
      <sz val="9"/>
      <color theme="1"/>
      <name val="HG丸ｺﾞｼｯｸM-PRO"/>
      <family val="3"/>
      <charset val="128"/>
    </font>
    <font>
      <vertAlign val="subscript"/>
      <sz val="9"/>
      <color theme="1"/>
      <name val="HG丸ｺﾞｼｯｸM-PRO"/>
      <family val="3"/>
      <charset val="128"/>
    </font>
    <font>
      <sz val="7"/>
      <color theme="1"/>
      <name val="HG丸ｺﾞｼｯｸM-PRO"/>
      <family val="3"/>
      <charset val="128"/>
    </font>
    <font>
      <sz val="10"/>
      <color theme="1"/>
      <name val="HG丸ｺﾞｼｯｸM-PRO"/>
      <family val="3"/>
      <charset val="128"/>
    </font>
    <font>
      <b/>
      <sz val="9"/>
      <color theme="1"/>
      <name val="HG丸ｺﾞｼｯｸM-PRO"/>
      <family val="3"/>
      <charset val="128"/>
    </font>
    <font>
      <b/>
      <sz val="8"/>
      <color theme="1"/>
      <name val="HG丸ｺﾞｼｯｸM-PRO"/>
      <family val="3"/>
      <charset val="128"/>
    </font>
    <font>
      <sz val="9"/>
      <color rgb="FFFF0000"/>
      <name val="HG丸ｺﾞｼｯｸM-PRO"/>
      <family val="3"/>
      <charset val="128"/>
    </font>
  </fonts>
  <fills count="13">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rgb="FFFFFF00"/>
        <bgColor indexed="64"/>
      </patternFill>
    </fill>
    <fill>
      <patternFill patternType="solid">
        <fgColor rgb="FF99FF66"/>
        <bgColor indexed="64"/>
      </patternFill>
    </fill>
    <fill>
      <patternFill patternType="solid">
        <fgColor theme="8" tint="0.59999389629810485"/>
        <bgColor indexed="64"/>
      </patternFill>
    </fill>
    <fill>
      <patternFill patternType="solid">
        <fgColor rgb="FFFFCCFF"/>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rgb="FFFFC000"/>
        <bgColor indexed="64"/>
      </patternFill>
    </fill>
  </fills>
  <borders count="1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right/>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bottom/>
      <diagonal/>
    </border>
    <border>
      <left/>
      <right/>
      <top style="thin">
        <color auto="1"/>
      </top>
      <bottom/>
      <diagonal/>
    </border>
    <border>
      <left style="medium">
        <color auto="1"/>
      </left>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bottom/>
      <diagonal/>
    </border>
    <border>
      <left style="medium">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medium">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style="medium">
        <color auto="1"/>
      </right>
      <top/>
      <bottom style="hair">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bottom/>
      <diagonal/>
    </border>
    <border>
      <left style="thin">
        <color auto="1"/>
      </left>
      <right/>
      <top/>
      <bottom style="medium">
        <color auto="1"/>
      </bottom>
      <diagonal/>
    </border>
    <border>
      <left style="thin">
        <color auto="1"/>
      </left>
      <right/>
      <top/>
      <bottom style="hair">
        <color auto="1"/>
      </bottom>
      <diagonal/>
    </border>
    <border>
      <left style="thin">
        <color auto="1"/>
      </left>
      <right/>
      <top style="hair">
        <color auto="1"/>
      </top>
      <bottom style="hair">
        <color auto="1"/>
      </bottom>
      <diagonal/>
    </border>
    <border>
      <left style="thin">
        <color auto="1"/>
      </left>
      <right/>
      <top style="hair">
        <color auto="1"/>
      </top>
      <bottom style="medium">
        <color auto="1"/>
      </bottom>
      <diagonal/>
    </border>
    <border>
      <left/>
      <right style="thin">
        <color auto="1"/>
      </right>
      <top/>
      <bottom style="hair">
        <color auto="1"/>
      </bottom>
      <diagonal/>
    </border>
    <border>
      <left/>
      <right style="thin">
        <color auto="1"/>
      </right>
      <top style="hair">
        <color auto="1"/>
      </top>
      <bottom style="hair">
        <color auto="1"/>
      </bottom>
      <diagonal/>
    </border>
    <border>
      <left/>
      <right style="thin">
        <color auto="1"/>
      </right>
      <top style="hair">
        <color auto="1"/>
      </top>
      <bottom style="medium">
        <color auto="1"/>
      </bottom>
      <diagonal/>
    </border>
    <border>
      <left style="medium">
        <color auto="1"/>
      </left>
      <right/>
      <top style="medium">
        <color auto="1"/>
      </top>
      <bottom/>
      <diagonal/>
    </border>
    <border>
      <left/>
      <right style="medium">
        <color auto="1"/>
      </right>
      <top style="medium">
        <color auto="1"/>
      </top>
      <bottom style="hair">
        <color auto="1"/>
      </bottom>
      <diagonal/>
    </border>
    <border>
      <left style="medium">
        <color auto="1"/>
      </left>
      <right/>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bottom/>
      <diagonal/>
    </border>
    <border>
      <left style="medium">
        <color auto="1"/>
      </left>
      <right style="thin">
        <color auto="1"/>
      </right>
      <top/>
      <bottom/>
      <diagonal/>
    </border>
    <border>
      <left style="thin">
        <color auto="1"/>
      </left>
      <right style="medium">
        <color auto="1"/>
      </right>
      <top style="thin">
        <color auto="1"/>
      </top>
      <bottom/>
      <diagonal/>
    </border>
    <border>
      <left style="medium">
        <color auto="1"/>
      </left>
      <right style="thin">
        <color auto="1"/>
      </right>
      <top/>
      <bottom style="medium">
        <color auto="1"/>
      </bottom>
      <diagonal/>
    </border>
    <border>
      <left/>
      <right/>
      <top/>
      <bottom style="medium">
        <color auto="1"/>
      </bottom>
      <diagonal/>
    </border>
    <border>
      <left/>
      <right style="medium">
        <color auto="1"/>
      </right>
      <top/>
      <bottom style="thin">
        <color auto="1"/>
      </bottom>
      <diagonal/>
    </border>
    <border>
      <left/>
      <right style="medium">
        <color auto="1"/>
      </right>
      <top/>
      <bottom style="medium">
        <color auto="1"/>
      </bottom>
      <diagonal/>
    </border>
    <border>
      <left style="medium">
        <color auto="1"/>
      </left>
      <right style="thin">
        <color auto="1"/>
      </right>
      <top style="thin">
        <color auto="1"/>
      </top>
      <bottom/>
      <diagonal/>
    </border>
    <border>
      <left/>
      <right style="medium">
        <color auto="1"/>
      </right>
      <top style="medium">
        <color auto="1"/>
      </top>
      <bottom/>
      <diagonal/>
    </border>
    <border>
      <left style="thin">
        <color auto="1"/>
      </left>
      <right style="medium">
        <color auto="1"/>
      </right>
      <top style="medium">
        <color auto="1"/>
      </top>
      <bottom style="hair">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style="medium">
        <color auto="1"/>
      </top>
      <bottom style="hair">
        <color auto="1"/>
      </bottom>
      <diagonal/>
    </border>
    <border>
      <left/>
      <right/>
      <top style="thin">
        <color auto="1"/>
      </top>
      <bottom style="medium">
        <color auto="1"/>
      </bottom>
      <diagonal/>
    </border>
    <border>
      <left style="medium">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hair">
        <color auto="1"/>
      </top>
      <bottom/>
      <diagonal/>
    </border>
    <border>
      <left style="thin">
        <color auto="1"/>
      </left>
      <right style="thin">
        <color auto="1"/>
      </right>
      <top style="medium">
        <color auto="1"/>
      </top>
      <bottom/>
      <diagonal/>
    </border>
    <border>
      <left/>
      <right style="thin">
        <color auto="1"/>
      </right>
      <top style="hair">
        <color auto="1"/>
      </top>
      <bottom/>
      <diagonal/>
    </border>
    <border>
      <left style="thin">
        <color auto="1"/>
      </left>
      <right style="thin">
        <color indexed="64"/>
      </right>
      <top style="medium">
        <color auto="1"/>
      </top>
      <bottom style="hair">
        <color auto="1"/>
      </bottom>
      <diagonal/>
    </border>
    <border>
      <left style="medium">
        <color auto="1"/>
      </left>
      <right/>
      <top/>
      <bottom/>
      <diagonal/>
    </border>
    <border>
      <left style="thin">
        <color auto="1"/>
      </left>
      <right/>
      <top style="medium">
        <color auto="1"/>
      </top>
      <bottom style="thin">
        <color auto="1"/>
      </bottom>
      <diagonal/>
    </border>
    <border>
      <left/>
      <right style="medium">
        <color auto="1"/>
      </right>
      <top/>
      <bottom/>
      <diagonal/>
    </border>
    <border>
      <left style="thin">
        <color auto="1"/>
      </left>
      <right style="medium">
        <color auto="1"/>
      </right>
      <top style="medium">
        <color auto="1"/>
      </top>
      <bottom style="thin">
        <color indexed="64"/>
      </bottom>
      <diagonal/>
    </border>
    <border>
      <left style="medium">
        <color auto="1"/>
      </left>
      <right style="thin">
        <color auto="1"/>
      </right>
      <top style="hair">
        <color auto="1"/>
      </top>
      <bottom/>
      <diagonal/>
    </border>
    <border>
      <left style="thin">
        <color auto="1"/>
      </left>
      <right/>
      <top style="hair">
        <color auto="1"/>
      </top>
      <bottom/>
      <diagonal/>
    </border>
    <border>
      <left style="thin">
        <color auto="1"/>
      </left>
      <right style="medium">
        <color auto="1"/>
      </right>
      <top style="hair">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hair">
        <color auto="1"/>
      </bottom>
      <diagonal/>
    </border>
    <border>
      <left/>
      <right style="medium">
        <color auto="1"/>
      </right>
      <top style="thin">
        <color auto="1"/>
      </top>
      <bottom/>
      <diagonal/>
    </border>
    <border>
      <left/>
      <right style="medium">
        <color auto="1"/>
      </right>
      <top style="hair">
        <color auto="1"/>
      </top>
      <bottom style="hair">
        <color auto="1"/>
      </bottom>
      <diagonal/>
    </border>
    <border>
      <left/>
      <right style="medium">
        <color auto="1"/>
      </right>
      <top style="hair">
        <color auto="1"/>
      </top>
      <bottom style="medium">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diagonal/>
    </border>
    <border>
      <left/>
      <right style="medium">
        <color indexed="64"/>
      </right>
      <top/>
      <bottom style="hair">
        <color auto="1"/>
      </bottom>
      <diagonal/>
    </border>
    <border>
      <left/>
      <right style="thin">
        <color auto="1"/>
      </right>
      <top style="medium">
        <color indexed="64"/>
      </top>
      <bottom style="hair">
        <color auto="1"/>
      </bottom>
      <diagonal/>
    </border>
    <border>
      <left style="thin">
        <color auto="1"/>
      </left>
      <right/>
      <top style="medium">
        <color indexed="64"/>
      </top>
      <bottom style="hair">
        <color auto="1"/>
      </bottom>
      <diagonal/>
    </border>
    <border>
      <left style="thin">
        <color auto="1"/>
      </left>
      <right style="medium">
        <color auto="1"/>
      </right>
      <top style="thin">
        <color auto="1"/>
      </top>
      <bottom style="thin">
        <color auto="1"/>
      </bottom>
      <diagonal/>
    </border>
    <border>
      <left/>
      <right style="medium">
        <color auto="1"/>
      </right>
      <top style="hair">
        <color auto="1"/>
      </top>
      <bottom/>
      <diagonal/>
    </border>
    <border>
      <left style="medium">
        <color auto="1"/>
      </left>
      <right style="medium">
        <color auto="1"/>
      </right>
      <top style="hair">
        <color auto="1"/>
      </top>
      <bottom style="medium">
        <color auto="1"/>
      </bottom>
      <diagonal/>
    </border>
    <border>
      <left style="medium">
        <color auto="1"/>
      </left>
      <right style="medium">
        <color auto="1"/>
      </right>
      <top/>
      <bottom style="hair">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medium">
        <color auto="1"/>
      </right>
      <top style="medium">
        <color auto="1"/>
      </top>
      <bottom style="thin">
        <color auto="1"/>
      </bottom>
      <diagonal/>
    </border>
    <border>
      <left style="medium">
        <color auto="1"/>
      </left>
      <right style="medium">
        <color auto="1"/>
      </right>
      <top/>
      <bottom/>
      <diagonal/>
    </border>
    <border diagonalUp="1">
      <left style="medium">
        <color indexed="64"/>
      </left>
      <right style="medium">
        <color indexed="64"/>
      </right>
      <top style="medium">
        <color indexed="64"/>
      </top>
      <bottom style="medium">
        <color indexed="64"/>
      </bottom>
      <diagonal style="thin">
        <color indexed="64"/>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auto="1"/>
      </right>
      <top style="thin">
        <color auto="1"/>
      </top>
      <bottom style="medium">
        <color auto="1"/>
      </bottom>
      <diagonal/>
    </border>
    <border diagonalUp="1">
      <left style="medium">
        <color indexed="64"/>
      </left>
      <right style="medium">
        <color auto="1"/>
      </right>
      <top style="medium">
        <color indexed="64"/>
      </top>
      <bottom/>
      <diagonal style="thin">
        <color indexed="64"/>
      </diagonal>
    </border>
    <border diagonalUp="1">
      <left style="medium">
        <color indexed="64"/>
      </left>
      <right style="medium">
        <color auto="1"/>
      </right>
      <top style="medium">
        <color indexed="64"/>
      </top>
      <bottom/>
      <diagonal style="dashed">
        <color indexed="64"/>
      </diagonal>
    </border>
    <border diagonalUp="1">
      <left style="medium">
        <color indexed="64"/>
      </left>
      <right style="medium">
        <color auto="1"/>
      </right>
      <top/>
      <bottom/>
      <diagonal style="dashed">
        <color indexed="64"/>
      </diagonal>
    </border>
    <border diagonalUp="1">
      <left style="medium">
        <color indexed="64"/>
      </left>
      <right style="medium">
        <color auto="1"/>
      </right>
      <top/>
      <bottom style="medium">
        <color auto="1"/>
      </bottom>
      <diagonal style="dashed">
        <color indexed="64"/>
      </diagonal>
    </border>
    <border diagonalUp="1">
      <left style="medium">
        <color indexed="64"/>
      </left>
      <right style="medium">
        <color auto="1"/>
      </right>
      <top/>
      <bottom/>
      <diagonal style="thin">
        <color indexed="64"/>
      </diagonal>
    </border>
    <border diagonalUp="1">
      <left style="medium">
        <color indexed="64"/>
      </left>
      <right style="medium">
        <color auto="1"/>
      </right>
      <top/>
      <bottom style="medium">
        <color auto="1"/>
      </bottom>
      <diagonal style="thin">
        <color indexed="64"/>
      </diagonal>
    </border>
    <border>
      <left style="medium">
        <color auto="1"/>
      </left>
      <right style="medium">
        <color indexed="64"/>
      </right>
      <top style="medium">
        <color indexed="64"/>
      </top>
      <bottom style="hair">
        <color auto="1"/>
      </bottom>
      <diagonal/>
    </border>
  </borders>
  <cellStyleXfs count="1">
    <xf numFmtId="0" fontId="0" fillId="0" borderId="0">
      <alignment vertical="center"/>
    </xf>
  </cellStyleXfs>
  <cellXfs count="440">
    <xf numFmtId="0" fontId="0" fillId="0" borderId="0" xfId="0">
      <alignment vertical="center"/>
    </xf>
    <xf numFmtId="0" fontId="2" fillId="0" borderId="0" xfId="0" applyFont="1">
      <alignment vertical="center"/>
    </xf>
    <xf numFmtId="0" fontId="4" fillId="0" borderId="0" xfId="0" applyFont="1">
      <alignment vertical="center"/>
    </xf>
    <xf numFmtId="0" fontId="3" fillId="2" borderId="10" xfId="0" applyFont="1" applyFill="1" applyBorder="1">
      <alignment vertical="center"/>
    </xf>
    <xf numFmtId="176" fontId="2" fillId="0" borderId="8" xfId="0" applyNumberFormat="1" applyFont="1" applyBorder="1">
      <alignment vertical="center"/>
    </xf>
    <xf numFmtId="176" fontId="2" fillId="0" borderId="0" xfId="0" applyNumberFormat="1" applyFont="1">
      <alignment vertical="center"/>
    </xf>
    <xf numFmtId="177" fontId="2" fillId="0" borderId="0" xfId="0" applyNumberFormat="1" applyFont="1">
      <alignment vertical="center"/>
    </xf>
    <xf numFmtId="177" fontId="3" fillId="0" borderId="0" xfId="0" applyNumberFormat="1" applyFont="1" applyAlignment="1">
      <alignment horizontal="right"/>
    </xf>
    <xf numFmtId="0" fontId="5" fillId="0" borderId="0" xfId="0" applyFont="1" applyAlignment="1">
      <alignment horizontal="right" vertical="center"/>
    </xf>
    <xf numFmtId="0" fontId="8" fillId="2" borderId="8" xfId="0" applyFont="1" applyFill="1" applyBorder="1" applyAlignment="1">
      <alignment horizontal="center" vertical="center"/>
    </xf>
    <xf numFmtId="0" fontId="3" fillId="2" borderId="24" xfId="0" applyFont="1" applyFill="1" applyBorder="1">
      <alignment vertical="center"/>
    </xf>
    <xf numFmtId="0" fontId="3" fillId="2" borderId="25" xfId="0" applyFont="1" applyFill="1" applyBorder="1">
      <alignment vertical="center"/>
    </xf>
    <xf numFmtId="0" fontId="3" fillId="2" borderId="26" xfId="0" applyFont="1" applyFill="1" applyBorder="1">
      <alignment vertical="center"/>
    </xf>
    <xf numFmtId="0" fontId="3" fillId="2" borderId="27" xfId="0" applyFont="1" applyFill="1" applyBorder="1">
      <alignment vertical="center"/>
    </xf>
    <xf numFmtId="0" fontId="3" fillId="2" borderId="28" xfId="0" applyFont="1" applyFill="1" applyBorder="1">
      <alignment vertical="center"/>
    </xf>
    <xf numFmtId="0" fontId="3" fillId="2" borderId="29" xfId="0" applyFont="1" applyFill="1" applyBorder="1">
      <alignment vertical="center"/>
    </xf>
    <xf numFmtId="0" fontId="3" fillId="2" borderId="30" xfId="0" applyFont="1" applyFill="1" applyBorder="1">
      <alignment vertical="center"/>
    </xf>
    <xf numFmtId="177" fontId="3" fillId="2" borderId="30" xfId="0" applyNumberFormat="1" applyFont="1" applyFill="1" applyBorder="1">
      <alignment vertical="center"/>
    </xf>
    <xf numFmtId="0" fontId="3" fillId="2" borderId="31" xfId="0" applyFont="1" applyFill="1" applyBorder="1">
      <alignment vertical="center"/>
    </xf>
    <xf numFmtId="177" fontId="3" fillId="0" borderId="33" xfId="0" applyNumberFormat="1" applyFont="1" applyBorder="1" applyAlignment="1">
      <alignment horizontal="center" vertical="center" wrapText="1"/>
    </xf>
    <xf numFmtId="0" fontId="3" fillId="2" borderId="36" xfId="0" applyFont="1" applyFill="1" applyBorder="1">
      <alignment vertical="center"/>
    </xf>
    <xf numFmtId="0" fontId="3" fillId="2" borderId="37" xfId="0" applyFont="1" applyFill="1" applyBorder="1">
      <alignment vertical="center"/>
    </xf>
    <xf numFmtId="0" fontId="3" fillId="2" borderId="38" xfId="0" applyFont="1" applyFill="1" applyBorder="1">
      <alignment vertical="center"/>
    </xf>
    <xf numFmtId="0" fontId="3" fillId="2" borderId="39" xfId="0" applyFont="1" applyFill="1" applyBorder="1">
      <alignment vertical="center"/>
    </xf>
    <xf numFmtId="0" fontId="3" fillId="2" borderId="40" xfId="0" applyFont="1" applyFill="1" applyBorder="1">
      <alignment vertical="center"/>
    </xf>
    <xf numFmtId="0" fontId="3" fillId="2" borderId="41" xfId="0" applyFont="1" applyFill="1" applyBorder="1">
      <alignment vertical="center"/>
    </xf>
    <xf numFmtId="177" fontId="7" fillId="0" borderId="0" xfId="0" applyNumberFormat="1" applyFont="1">
      <alignment vertical="center"/>
    </xf>
    <xf numFmtId="178" fontId="3" fillId="2" borderId="40" xfId="0" applyNumberFormat="1" applyFont="1" applyFill="1" applyBorder="1">
      <alignment vertical="center"/>
    </xf>
    <xf numFmtId="178" fontId="3" fillId="2" borderId="10" xfId="0" applyNumberFormat="1" applyFont="1" applyFill="1" applyBorder="1">
      <alignment vertical="center"/>
    </xf>
    <xf numFmtId="178" fontId="3" fillId="2" borderId="41" xfId="0" applyNumberFormat="1" applyFont="1" applyFill="1" applyBorder="1">
      <alignment vertical="center"/>
    </xf>
    <xf numFmtId="178" fontId="3" fillId="2" borderId="27" xfId="0" applyNumberFormat="1" applyFont="1" applyFill="1" applyBorder="1">
      <alignment vertical="center"/>
    </xf>
    <xf numFmtId="178" fontId="3" fillId="2" borderId="24" xfId="0" applyNumberFormat="1" applyFont="1" applyFill="1" applyBorder="1">
      <alignment vertical="center"/>
    </xf>
    <xf numFmtId="178" fontId="3" fillId="2" borderId="26" xfId="0" applyNumberFormat="1" applyFont="1" applyFill="1" applyBorder="1">
      <alignment vertical="center"/>
    </xf>
    <xf numFmtId="0" fontId="5" fillId="0" borderId="0" xfId="0" applyFont="1">
      <alignment vertical="center"/>
    </xf>
    <xf numFmtId="0" fontId="5" fillId="0" borderId="0" xfId="0" applyFont="1" applyAlignment="1">
      <alignment horizontal="right" vertical="top"/>
    </xf>
    <xf numFmtId="0" fontId="5" fillId="0" borderId="0" xfId="0" applyFont="1" applyAlignment="1">
      <alignment horizontal="left" vertical="top"/>
    </xf>
    <xf numFmtId="0" fontId="5" fillId="4" borderId="2" xfId="0" applyFont="1" applyFill="1" applyBorder="1">
      <alignment vertical="center"/>
    </xf>
    <xf numFmtId="0" fontId="5" fillId="6" borderId="1" xfId="0" applyFont="1" applyFill="1" applyBorder="1" applyAlignment="1">
      <alignment horizontal="center" vertical="center"/>
    </xf>
    <xf numFmtId="0" fontId="5" fillId="7" borderId="1" xfId="0" applyFont="1" applyFill="1" applyBorder="1" applyAlignment="1">
      <alignment horizontal="center" vertical="center"/>
    </xf>
    <xf numFmtId="0" fontId="3" fillId="8" borderId="1" xfId="0" applyFont="1" applyFill="1" applyBorder="1" applyAlignment="1">
      <alignment horizontal="center" vertical="center"/>
    </xf>
    <xf numFmtId="0" fontId="3" fillId="7" borderId="1" xfId="0" applyFont="1" applyFill="1" applyBorder="1">
      <alignment vertical="center"/>
    </xf>
    <xf numFmtId="0" fontId="3" fillId="7" borderId="1" xfId="0" applyFont="1" applyFill="1" applyBorder="1" applyAlignment="1">
      <alignment horizontal="right" vertical="center"/>
    </xf>
    <xf numFmtId="0" fontId="3" fillId="8" borderId="1" xfId="0" applyFont="1" applyFill="1" applyBorder="1">
      <alignment vertical="center"/>
    </xf>
    <xf numFmtId="176" fontId="5" fillId="3" borderId="12" xfId="0" applyNumberFormat="1" applyFont="1" applyFill="1" applyBorder="1">
      <alignment vertical="center"/>
    </xf>
    <xf numFmtId="0" fontId="3" fillId="2" borderId="56" xfId="0" applyFont="1" applyFill="1" applyBorder="1">
      <alignment vertical="center"/>
    </xf>
    <xf numFmtId="177" fontId="3" fillId="2" borderId="29" xfId="0" applyNumberFormat="1" applyFont="1" applyFill="1" applyBorder="1">
      <alignment vertical="center"/>
    </xf>
    <xf numFmtId="0" fontId="5" fillId="0" borderId="60" xfId="0" applyFont="1" applyBorder="1">
      <alignment vertical="center"/>
    </xf>
    <xf numFmtId="0" fontId="5" fillId="0" borderId="24" xfId="0" applyFont="1" applyBorder="1">
      <alignment vertical="center"/>
    </xf>
    <xf numFmtId="0" fontId="3" fillId="0" borderId="53" xfId="0" applyFont="1" applyBorder="1" applyAlignment="1">
      <alignment horizontal="center" vertical="center" wrapText="1"/>
    </xf>
    <xf numFmtId="0" fontId="2" fillId="5" borderId="0" xfId="0" applyFont="1" applyFill="1">
      <alignment vertical="center"/>
    </xf>
    <xf numFmtId="0" fontId="3" fillId="3" borderId="33" xfId="0" applyFont="1" applyFill="1" applyBorder="1" applyAlignment="1">
      <alignment horizontal="center" vertical="center" wrapText="1"/>
    </xf>
    <xf numFmtId="0" fontId="3" fillId="0" borderId="33" xfId="0" applyFont="1" applyBorder="1" applyAlignment="1">
      <alignment horizontal="center" vertical="center" wrapText="1"/>
    </xf>
    <xf numFmtId="0" fontId="3" fillId="3" borderId="0" xfId="0" applyFont="1" applyFill="1">
      <alignment vertical="center"/>
    </xf>
    <xf numFmtId="0" fontId="2" fillId="3" borderId="0" xfId="0" applyFont="1" applyFill="1">
      <alignment vertical="center"/>
    </xf>
    <xf numFmtId="0" fontId="7" fillId="3" borderId="0" xfId="0" applyFont="1" applyFill="1" applyAlignment="1">
      <alignment horizontal="center" vertical="center" wrapText="1"/>
    </xf>
    <xf numFmtId="177" fontId="5" fillId="8" borderId="2" xfId="0" applyNumberFormat="1" applyFont="1" applyFill="1" applyBorder="1" applyAlignment="1">
      <alignment horizontal="center" vertical="center"/>
    </xf>
    <xf numFmtId="0" fontId="3" fillId="3" borderId="0" xfId="0" applyFont="1" applyFill="1" applyAlignment="1">
      <alignment horizontal="center" vertical="center"/>
    </xf>
    <xf numFmtId="176" fontId="3" fillId="3" borderId="9" xfId="0" applyNumberFormat="1" applyFont="1" applyFill="1" applyBorder="1" applyAlignment="1">
      <alignment horizontal="center" vertical="center"/>
    </xf>
    <xf numFmtId="176" fontId="3" fillId="3" borderId="30" xfId="0" applyNumberFormat="1" applyFont="1" applyFill="1" applyBorder="1" applyAlignment="1">
      <alignment horizontal="center" vertical="center"/>
    </xf>
    <xf numFmtId="0" fontId="3" fillId="0" borderId="0" xfId="0" applyFont="1">
      <alignment vertical="center"/>
    </xf>
    <xf numFmtId="0" fontId="3" fillId="2" borderId="64" xfId="0" applyFont="1" applyFill="1" applyBorder="1">
      <alignment vertical="center"/>
    </xf>
    <xf numFmtId="176" fontId="3" fillId="3" borderId="11" xfId="0" applyNumberFormat="1" applyFont="1" applyFill="1" applyBorder="1" applyAlignment="1">
      <alignment horizontal="center" vertical="center"/>
    </xf>
    <xf numFmtId="176" fontId="3" fillId="3" borderId="10" xfId="0" applyNumberFormat="1" applyFont="1" applyFill="1" applyBorder="1" applyAlignment="1">
      <alignment horizontal="center" vertical="center"/>
    </xf>
    <xf numFmtId="176" fontId="3" fillId="3" borderId="64" xfId="0" applyNumberFormat="1" applyFont="1" applyFill="1" applyBorder="1" applyAlignment="1">
      <alignment horizontal="center" vertical="center"/>
    </xf>
    <xf numFmtId="0" fontId="5" fillId="3" borderId="0" xfId="0" applyFont="1" applyFill="1">
      <alignment vertical="center"/>
    </xf>
    <xf numFmtId="0" fontId="5" fillId="3" borderId="0" xfId="0" applyFont="1" applyFill="1" applyAlignment="1">
      <alignment horizontal="right" vertical="top"/>
    </xf>
    <xf numFmtId="0" fontId="5" fillId="3" borderId="0" xfId="0" applyFont="1" applyFill="1" applyAlignment="1">
      <alignment horizontal="left" vertical="top"/>
    </xf>
    <xf numFmtId="0" fontId="5" fillId="3" borderId="0" xfId="0" applyFont="1" applyFill="1" applyAlignment="1">
      <alignment horizontal="center" vertical="center"/>
    </xf>
    <xf numFmtId="0" fontId="3" fillId="3" borderId="0" xfId="0" applyFont="1" applyFill="1" applyAlignment="1">
      <alignment horizontal="right" vertical="center"/>
    </xf>
    <xf numFmtId="176" fontId="5" fillId="3" borderId="0" xfId="0" applyNumberFormat="1" applyFont="1" applyFill="1">
      <alignment vertical="center"/>
    </xf>
    <xf numFmtId="0" fontId="5" fillId="2" borderId="39" xfId="0" applyFont="1" applyFill="1" applyBorder="1">
      <alignment vertical="center"/>
    </xf>
    <xf numFmtId="0" fontId="3" fillId="2" borderId="67" xfId="0" applyFont="1" applyFill="1" applyBorder="1">
      <alignment vertical="center"/>
    </xf>
    <xf numFmtId="176" fontId="3" fillId="0" borderId="0" xfId="0" applyNumberFormat="1" applyFont="1">
      <alignment vertical="center"/>
    </xf>
    <xf numFmtId="177" fontId="5" fillId="8" borderId="33" xfId="0" applyNumberFormat="1" applyFont="1" applyFill="1" applyBorder="1" applyAlignment="1">
      <alignment horizontal="center" vertical="center"/>
    </xf>
    <xf numFmtId="176" fontId="3" fillId="0" borderId="31" xfId="0" applyNumberFormat="1" applyFont="1" applyBorder="1">
      <alignment vertical="center"/>
    </xf>
    <xf numFmtId="176" fontId="3" fillId="0" borderId="25" xfId="0" applyNumberFormat="1" applyFont="1" applyBorder="1">
      <alignment vertical="center"/>
    </xf>
    <xf numFmtId="0" fontId="9" fillId="3" borderId="0" xfId="0" applyFont="1" applyFill="1" applyAlignment="1">
      <alignment vertical="center" wrapText="1"/>
    </xf>
    <xf numFmtId="178" fontId="3" fillId="2" borderId="72" xfId="0" applyNumberFormat="1" applyFont="1" applyFill="1" applyBorder="1">
      <alignment vertical="center"/>
    </xf>
    <xf numFmtId="178" fontId="3" fillId="2" borderId="64" xfId="0" applyNumberFormat="1" applyFont="1" applyFill="1" applyBorder="1">
      <alignment vertical="center"/>
    </xf>
    <xf numFmtId="178" fontId="3" fillId="2" borderId="66" xfId="0" applyNumberFormat="1" applyFont="1" applyFill="1" applyBorder="1">
      <alignment vertical="center"/>
    </xf>
    <xf numFmtId="0" fontId="5" fillId="2" borderId="10" xfId="0" applyFont="1" applyFill="1" applyBorder="1">
      <alignment vertical="center"/>
    </xf>
    <xf numFmtId="0" fontId="5" fillId="0" borderId="72" xfId="0" applyFont="1" applyBorder="1">
      <alignment vertical="center"/>
    </xf>
    <xf numFmtId="0" fontId="5" fillId="0" borderId="77" xfId="0" applyFont="1" applyBorder="1">
      <alignment vertical="center"/>
    </xf>
    <xf numFmtId="0" fontId="5" fillId="0" borderId="26" xfId="0" applyFont="1" applyBorder="1">
      <alignment vertical="center"/>
    </xf>
    <xf numFmtId="176" fontId="3" fillId="3" borderId="27" xfId="0" applyNumberFormat="1" applyFont="1" applyFill="1" applyBorder="1" applyAlignment="1">
      <alignment horizontal="center" vertical="center"/>
    </xf>
    <xf numFmtId="176" fontId="3" fillId="0" borderId="28" xfId="0" applyNumberFormat="1" applyFont="1" applyBorder="1">
      <alignment vertical="center"/>
    </xf>
    <xf numFmtId="0" fontId="3" fillId="2" borderId="73" xfId="0" applyFont="1" applyFill="1" applyBorder="1">
      <alignment vertical="center"/>
    </xf>
    <xf numFmtId="176" fontId="5" fillId="7" borderId="22" xfId="0" applyNumberFormat="1" applyFont="1" applyFill="1" applyBorder="1" applyAlignment="1">
      <alignment horizontal="center" vertical="center"/>
    </xf>
    <xf numFmtId="177" fontId="5" fillId="8" borderId="1" xfId="0" applyNumberFormat="1" applyFont="1" applyFill="1" applyBorder="1" applyAlignment="1">
      <alignment horizontal="center" vertical="center"/>
    </xf>
    <xf numFmtId="176" fontId="3" fillId="3" borderId="31" xfId="0" applyNumberFormat="1" applyFont="1" applyFill="1" applyBorder="1" applyAlignment="1">
      <alignment horizontal="center" vertical="center"/>
    </xf>
    <xf numFmtId="176" fontId="3" fillId="3" borderId="23" xfId="0" applyNumberFormat="1" applyFont="1" applyFill="1" applyBorder="1" applyAlignment="1">
      <alignment horizontal="center" vertical="center"/>
    </xf>
    <xf numFmtId="176" fontId="3" fillId="3" borderId="25" xfId="0" applyNumberFormat="1" applyFont="1" applyFill="1" applyBorder="1" applyAlignment="1">
      <alignment horizontal="center" vertical="center"/>
    </xf>
    <xf numFmtId="176" fontId="3" fillId="3" borderId="28" xfId="0" applyNumberFormat="1" applyFont="1" applyFill="1" applyBorder="1" applyAlignment="1">
      <alignment horizontal="center" vertical="center"/>
    </xf>
    <xf numFmtId="176" fontId="3" fillId="0" borderId="74" xfId="0" applyNumberFormat="1" applyFont="1" applyBorder="1">
      <alignment vertical="center"/>
    </xf>
    <xf numFmtId="176" fontId="3" fillId="3" borderId="74" xfId="0" applyNumberFormat="1" applyFont="1" applyFill="1" applyBorder="1" applyAlignment="1">
      <alignment horizontal="center" vertical="center"/>
    </xf>
    <xf numFmtId="0" fontId="3" fillId="0" borderId="50" xfId="0" applyFont="1" applyBorder="1" applyAlignment="1">
      <alignment horizontal="center" vertical="center"/>
    </xf>
    <xf numFmtId="0" fontId="3" fillId="2" borderId="35" xfId="0" applyFont="1" applyFill="1" applyBorder="1">
      <alignment vertical="center"/>
    </xf>
    <xf numFmtId="0" fontId="5" fillId="2" borderId="41" xfId="0" applyFont="1" applyFill="1" applyBorder="1">
      <alignment vertical="center"/>
    </xf>
    <xf numFmtId="0" fontId="5" fillId="2" borderId="84" xfId="0" applyFont="1" applyFill="1" applyBorder="1">
      <alignment vertical="center"/>
    </xf>
    <xf numFmtId="0" fontId="3" fillId="2" borderId="85" xfId="0" applyFont="1" applyFill="1" applyBorder="1">
      <alignment vertical="center"/>
    </xf>
    <xf numFmtId="178" fontId="3" fillId="2" borderId="60" xfId="0" applyNumberFormat="1" applyFont="1" applyFill="1" applyBorder="1">
      <alignment vertical="center"/>
    </xf>
    <xf numFmtId="178" fontId="3" fillId="2" borderId="67" xfId="0" applyNumberFormat="1" applyFont="1" applyFill="1" applyBorder="1">
      <alignment vertical="center"/>
    </xf>
    <xf numFmtId="178" fontId="3" fillId="2" borderId="84" xfId="0" applyNumberFormat="1" applyFont="1" applyFill="1" applyBorder="1">
      <alignment vertical="center"/>
    </xf>
    <xf numFmtId="0" fontId="3" fillId="2" borderId="60" xfId="0" applyFont="1" applyFill="1" applyBorder="1">
      <alignment vertical="center"/>
    </xf>
    <xf numFmtId="176" fontId="3" fillId="0" borderId="56" xfId="0" applyNumberFormat="1" applyFont="1" applyBorder="1">
      <alignment vertical="center"/>
    </xf>
    <xf numFmtId="176" fontId="5" fillId="7" borderId="46" xfId="0" applyNumberFormat="1" applyFont="1" applyFill="1" applyBorder="1" applyAlignment="1">
      <alignment horizontal="center" vertical="center"/>
    </xf>
    <xf numFmtId="176" fontId="5" fillId="7" borderId="32" xfId="0" applyNumberFormat="1" applyFont="1" applyFill="1" applyBorder="1" applyAlignment="1">
      <alignment horizontal="center" vertical="center"/>
    </xf>
    <xf numFmtId="176" fontId="3" fillId="0" borderId="63" xfId="0" applyNumberFormat="1" applyFont="1" applyBorder="1" applyAlignment="1">
      <alignment horizontal="center" vertical="center" wrapText="1"/>
    </xf>
    <xf numFmtId="0" fontId="3" fillId="2" borderId="72" xfId="0" applyFont="1" applyFill="1" applyBorder="1">
      <alignment vertical="center"/>
    </xf>
    <xf numFmtId="0" fontId="5" fillId="2" borderId="27" xfId="0" applyFont="1" applyFill="1" applyBorder="1">
      <alignment vertical="center"/>
    </xf>
    <xf numFmtId="177" fontId="3" fillId="0" borderId="58" xfId="0" applyNumberFormat="1" applyFont="1" applyBorder="1" applyAlignment="1">
      <alignment horizontal="center" vertical="center" wrapText="1"/>
    </xf>
    <xf numFmtId="177" fontId="9" fillId="0" borderId="0" xfId="0" applyNumberFormat="1" applyFont="1">
      <alignment vertical="center"/>
    </xf>
    <xf numFmtId="176" fontId="3" fillId="0" borderId="16" xfId="0" applyNumberFormat="1" applyFont="1" applyBorder="1">
      <alignment vertical="center"/>
    </xf>
    <xf numFmtId="176" fontId="2" fillId="2" borderId="46" xfId="0" applyNumberFormat="1" applyFont="1" applyFill="1" applyBorder="1" applyAlignment="1">
      <alignment horizontal="center" vertical="center"/>
    </xf>
    <xf numFmtId="0" fontId="3" fillId="2" borderId="34" xfId="0" applyFont="1" applyFill="1" applyBorder="1">
      <alignment vertical="center"/>
    </xf>
    <xf numFmtId="0" fontId="3" fillId="2" borderId="74" xfId="0" applyFont="1" applyFill="1" applyBorder="1">
      <alignment vertical="center"/>
    </xf>
    <xf numFmtId="176" fontId="5" fillId="0" borderId="35" xfId="0" applyNumberFormat="1" applyFont="1" applyBorder="1">
      <alignment vertical="center"/>
    </xf>
    <xf numFmtId="176" fontId="3" fillId="0" borderId="89" xfId="0" applyNumberFormat="1" applyFont="1" applyBorder="1">
      <alignment vertical="center"/>
    </xf>
    <xf numFmtId="179" fontId="3" fillId="0" borderId="49" xfId="0" applyNumberFormat="1" applyFont="1" applyBorder="1">
      <alignment vertical="center"/>
    </xf>
    <xf numFmtId="179" fontId="3" fillId="0" borderId="25" xfId="0" applyNumberFormat="1" applyFont="1" applyBorder="1">
      <alignment vertical="center"/>
    </xf>
    <xf numFmtId="179" fontId="3" fillId="0" borderId="74" xfId="0" applyNumberFormat="1" applyFont="1" applyBorder="1">
      <alignment vertical="center"/>
    </xf>
    <xf numFmtId="179" fontId="3" fillId="0" borderId="38" xfId="0" applyNumberFormat="1" applyFont="1" applyBorder="1">
      <alignment vertical="center"/>
    </xf>
    <xf numFmtId="179" fontId="3" fillId="0" borderId="37" xfId="0" applyNumberFormat="1" applyFont="1" applyBorder="1">
      <alignment vertical="center"/>
    </xf>
    <xf numFmtId="179" fontId="3" fillId="0" borderId="73" xfId="0" applyNumberFormat="1" applyFont="1" applyBorder="1">
      <alignment vertical="center"/>
    </xf>
    <xf numFmtId="177" fontId="5" fillId="0" borderId="99" xfId="0" applyNumberFormat="1" applyFont="1" applyBorder="1">
      <alignment vertical="center"/>
    </xf>
    <xf numFmtId="177" fontId="5" fillId="0" borderId="98" xfId="0" applyNumberFormat="1" applyFont="1" applyBorder="1">
      <alignment vertical="center"/>
    </xf>
    <xf numFmtId="176" fontId="5" fillId="0" borderId="100" xfId="0" applyNumberFormat="1" applyFont="1" applyBorder="1">
      <alignment vertical="center"/>
    </xf>
    <xf numFmtId="180" fontId="5" fillId="0" borderId="98" xfId="0" applyNumberFormat="1" applyFont="1" applyBorder="1">
      <alignment vertical="center"/>
    </xf>
    <xf numFmtId="180" fontId="5" fillId="0" borderId="15" xfId="0" applyNumberFormat="1" applyFont="1" applyBorder="1">
      <alignment vertical="center"/>
    </xf>
    <xf numFmtId="178" fontId="3" fillId="3" borderId="14" xfId="0" applyNumberFormat="1" applyFont="1" applyFill="1" applyBorder="1">
      <alignment vertical="center"/>
    </xf>
    <xf numFmtId="178" fontId="3" fillId="3" borderId="15" xfId="0" applyNumberFormat="1" applyFont="1" applyFill="1" applyBorder="1">
      <alignment vertical="center"/>
    </xf>
    <xf numFmtId="0" fontId="5" fillId="0" borderId="53" xfId="0" applyFont="1" applyBorder="1">
      <alignment vertical="center"/>
    </xf>
    <xf numFmtId="178" fontId="3" fillId="3" borderId="47" xfId="0" applyNumberFormat="1" applyFont="1" applyFill="1" applyBorder="1">
      <alignment vertical="center"/>
    </xf>
    <xf numFmtId="178" fontId="3" fillId="3" borderId="11" xfId="0" applyNumberFormat="1" applyFont="1" applyFill="1" applyBorder="1">
      <alignment vertical="center"/>
    </xf>
    <xf numFmtId="0" fontId="5" fillId="0" borderId="0" xfId="0" applyFont="1" applyAlignment="1">
      <alignment horizontal="center" vertical="center"/>
    </xf>
    <xf numFmtId="0" fontId="3" fillId="0" borderId="0" xfId="0" applyFont="1" applyAlignment="1">
      <alignment horizontal="center" vertical="center"/>
    </xf>
    <xf numFmtId="2" fontId="3" fillId="7" borderId="1" xfId="0" applyNumberFormat="1" applyFont="1" applyFill="1" applyBorder="1">
      <alignment vertical="center"/>
    </xf>
    <xf numFmtId="0" fontId="3" fillId="0" borderId="0" xfId="0" applyFont="1" applyAlignment="1">
      <alignment horizontal="right" vertical="center"/>
    </xf>
    <xf numFmtId="0" fontId="3" fillId="0" borderId="15" xfId="0" applyFont="1" applyBorder="1" applyAlignment="1">
      <alignment horizontal="center" vertical="center" wrapText="1"/>
    </xf>
    <xf numFmtId="176" fontId="5" fillId="3" borderId="101" xfId="0" applyNumberFormat="1" applyFont="1" applyFill="1" applyBorder="1">
      <alignment vertical="center"/>
    </xf>
    <xf numFmtId="179" fontId="11" fillId="3" borderId="91" xfId="0" applyNumberFormat="1" applyFont="1" applyFill="1" applyBorder="1">
      <alignment vertical="center"/>
    </xf>
    <xf numFmtId="180" fontId="11" fillId="3" borderId="93" xfId="0" applyNumberFormat="1" applyFont="1" applyFill="1" applyBorder="1">
      <alignment vertical="center"/>
    </xf>
    <xf numFmtId="176" fontId="2" fillId="2" borderId="90" xfId="0" applyNumberFormat="1" applyFont="1" applyFill="1" applyBorder="1" applyAlignment="1">
      <alignment horizontal="center" vertical="center"/>
    </xf>
    <xf numFmtId="176" fontId="2" fillId="2" borderId="91" xfId="0" applyNumberFormat="1" applyFont="1" applyFill="1" applyBorder="1" applyAlignment="1">
      <alignment horizontal="center" vertical="center"/>
    </xf>
    <xf numFmtId="0" fontId="3" fillId="3" borderId="15" xfId="0" applyFont="1" applyFill="1" applyBorder="1" applyAlignment="1">
      <alignment horizontal="center" vertical="center" wrapText="1"/>
    </xf>
    <xf numFmtId="177" fontId="3" fillId="0" borderId="50" xfId="0" applyNumberFormat="1" applyFont="1" applyBorder="1" applyAlignment="1">
      <alignment horizontal="center" vertical="center" wrapText="1"/>
    </xf>
    <xf numFmtId="177" fontId="3" fillId="0" borderId="15" xfId="0" applyNumberFormat="1" applyFont="1" applyBorder="1" applyAlignment="1">
      <alignment horizontal="center" vertical="center" wrapText="1"/>
    </xf>
    <xf numFmtId="176" fontId="3" fillId="0" borderId="16" xfId="0" applyNumberFormat="1" applyFont="1" applyBorder="1" applyAlignment="1">
      <alignment horizontal="center" vertical="center" wrapText="1"/>
    </xf>
    <xf numFmtId="0" fontId="3" fillId="2" borderId="50" xfId="0" applyFont="1" applyFill="1" applyBorder="1">
      <alignment vertical="center"/>
    </xf>
    <xf numFmtId="178" fontId="3" fillId="2" borderId="14" xfId="0" applyNumberFormat="1" applyFont="1" applyFill="1" applyBorder="1">
      <alignment vertical="center"/>
    </xf>
    <xf numFmtId="178" fontId="3" fillId="2" borderId="15" xfId="0" applyNumberFormat="1" applyFont="1" applyFill="1" applyBorder="1">
      <alignment vertical="center"/>
    </xf>
    <xf numFmtId="0" fontId="5" fillId="0" borderId="50" xfId="0" applyFont="1" applyBorder="1">
      <alignment vertical="center"/>
    </xf>
    <xf numFmtId="0" fontId="3" fillId="2" borderId="15" xfId="0" applyFont="1" applyFill="1" applyBorder="1">
      <alignment vertical="center"/>
    </xf>
    <xf numFmtId="176" fontId="3" fillId="3" borderId="15" xfId="0" applyNumberFormat="1" applyFont="1" applyFill="1" applyBorder="1" applyAlignment="1">
      <alignment horizontal="center" vertical="center"/>
    </xf>
    <xf numFmtId="178" fontId="3" fillId="2" borderId="50" xfId="0" applyNumberFormat="1" applyFont="1" applyFill="1" applyBorder="1">
      <alignment vertical="center"/>
    </xf>
    <xf numFmtId="0" fontId="5" fillId="0" borderId="48" xfId="0" applyFont="1" applyBorder="1">
      <alignment vertical="center"/>
    </xf>
    <xf numFmtId="176" fontId="3" fillId="0" borderId="23" xfId="0" applyNumberFormat="1" applyFont="1" applyBorder="1">
      <alignment vertical="center"/>
    </xf>
    <xf numFmtId="0" fontId="3" fillId="2" borderId="16" xfId="0" applyFont="1" applyFill="1" applyBorder="1">
      <alignment vertical="center"/>
    </xf>
    <xf numFmtId="0" fontId="3" fillId="3" borderId="83" xfId="0" applyFont="1" applyFill="1" applyBorder="1">
      <alignment vertical="center"/>
    </xf>
    <xf numFmtId="0" fontId="3" fillId="3" borderId="79" xfId="0" applyFont="1" applyFill="1" applyBorder="1">
      <alignment vertical="center"/>
    </xf>
    <xf numFmtId="0" fontId="3" fillId="3" borderId="80" xfId="0" applyFont="1" applyFill="1" applyBorder="1">
      <alignment vertical="center"/>
    </xf>
    <xf numFmtId="0" fontId="3" fillId="3" borderId="43" xfId="0" applyFont="1" applyFill="1" applyBorder="1">
      <alignment vertical="center"/>
    </xf>
    <xf numFmtId="0" fontId="3" fillId="3" borderId="87" xfId="0" applyFont="1" applyFill="1" applyBorder="1">
      <alignment vertical="center"/>
    </xf>
    <xf numFmtId="177" fontId="3" fillId="2" borderId="26" xfId="0" applyNumberFormat="1" applyFont="1" applyFill="1" applyBorder="1">
      <alignment vertical="center"/>
    </xf>
    <xf numFmtId="177" fontId="3" fillId="2" borderId="27" xfId="0" applyNumberFormat="1" applyFont="1" applyFill="1" applyBorder="1">
      <alignment vertical="center"/>
    </xf>
    <xf numFmtId="178" fontId="3" fillId="2" borderId="30" xfId="0" applyNumberFormat="1" applyFont="1" applyFill="1" applyBorder="1">
      <alignment vertical="center"/>
    </xf>
    <xf numFmtId="177" fontId="3" fillId="2" borderId="24" xfId="0" applyNumberFormat="1" applyFont="1" applyFill="1" applyBorder="1">
      <alignment vertical="center"/>
    </xf>
    <xf numFmtId="177" fontId="3" fillId="2" borderId="10" xfId="0" applyNumberFormat="1" applyFont="1" applyFill="1" applyBorder="1">
      <alignment vertical="center"/>
    </xf>
    <xf numFmtId="0" fontId="5" fillId="0" borderId="59" xfId="0" applyFont="1" applyBorder="1">
      <alignment vertical="center"/>
    </xf>
    <xf numFmtId="179" fontId="5" fillId="0" borderId="91" xfId="0" applyNumberFormat="1" applyFont="1" applyBorder="1">
      <alignment vertical="center"/>
    </xf>
    <xf numFmtId="176" fontId="2" fillId="3" borderId="108" xfId="0" applyNumberFormat="1" applyFont="1" applyFill="1" applyBorder="1">
      <alignment vertical="center"/>
    </xf>
    <xf numFmtId="176" fontId="5" fillId="0" borderId="16" xfId="0" applyNumberFormat="1" applyFont="1" applyBorder="1">
      <alignment vertical="center"/>
    </xf>
    <xf numFmtId="0" fontId="5" fillId="0" borderId="108" xfId="0" applyFont="1" applyBorder="1">
      <alignment vertical="center"/>
    </xf>
    <xf numFmtId="179" fontId="5" fillId="0" borderId="53" xfId="0" applyNumberFormat="1" applyFont="1" applyBorder="1">
      <alignment vertical="center"/>
    </xf>
    <xf numFmtId="179" fontId="5" fillId="0" borderId="14" xfId="0" applyNumberFormat="1" applyFont="1" applyBorder="1">
      <alignment vertical="center"/>
    </xf>
    <xf numFmtId="179" fontId="3" fillId="0" borderId="51" xfId="0" applyNumberFormat="1" applyFont="1" applyBorder="1">
      <alignment vertical="center"/>
    </xf>
    <xf numFmtId="179" fontId="5" fillId="0" borderId="92" xfId="0" applyNumberFormat="1" applyFont="1" applyBorder="1">
      <alignment vertical="center"/>
    </xf>
    <xf numFmtId="179" fontId="5" fillId="0" borderId="99" xfId="0" applyNumberFormat="1" applyFont="1" applyBorder="1">
      <alignment vertical="center"/>
    </xf>
    <xf numFmtId="177" fontId="2" fillId="0" borderId="108" xfId="0" applyNumberFormat="1" applyFont="1" applyBorder="1">
      <alignment vertical="center"/>
    </xf>
    <xf numFmtId="179" fontId="5" fillId="0" borderId="52" xfId="0" applyNumberFormat="1" applyFont="1" applyBorder="1">
      <alignment vertical="center"/>
    </xf>
    <xf numFmtId="176" fontId="2" fillId="3" borderId="108" xfId="0" applyNumberFormat="1" applyFont="1" applyFill="1" applyBorder="1" applyAlignment="1">
      <alignment horizontal="center" vertical="center"/>
    </xf>
    <xf numFmtId="176" fontId="5" fillId="0" borderId="93" xfId="0" applyNumberFormat="1" applyFont="1" applyBorder="1">
      <alignment vertical="center"/>
    </xf>
    <xf numFmtId="179" fontId="3" fillId="0" borderId="0" xfId="0" applyNumberFormat="1" applyFont="1">
      <alignment vertical="center"/>
    </xf>
    <xf numFmtId="177" fontId="2" fillId="0" borderId="112" xfId="0" applyNumberFormat="1" applyFont="1" applyBorder="1">
      <alignment vertical="center"/>
    </xf>
    <xf numFmtId="0" fontId="2" fillId="0" borderId="81" xfId="0" applyFont="1" applyBorder="1">
      <alignment vertical="center"/>
    </xf>
    <xf numFmtId="0" fontId="2" fillId="0" borderId="88" xfId="0" applyFont="1" applyBorder="1">
      <alignment vertical="center"/>
    </xf>
    <xf numFmtId="176" fontId="5" fillId="0" borderId="89" xfId="0" applyNumberFormat="1" applyFont="1" applyBorder="1">
      <alignment vertical="center"/>
    </xf>
    <xf numFmtId="176" fontId="2" fillId="0" borderId="81" xfId="0" applyNumberFormat="1" applyFont="1" applyBorder="1">
      <alignment vertical="center"/>
    </xf>
    <xf numFmtId="0" fontId="3" fillId="3" borderId="88" xfId="0" applyFont="1" applyFill="1" applyBorder="1">
      <alignment vertical="center"/>
    </xf>
    <xf numFmtId="0" fontId="5" fillId="2" borderId="39" xfId="0" applyFont="1" applyFill="1" applyBorder="1" applyProtection="1">
      <alignment vertical="center"/>
      <protection locked="0"/>
    </xf>
    <xf numFmtId="0" fontId="3" fillId="2" borderId="39" xfId="0" applyFont="1" applyFill="1" applyBorder="1" applyProtection="1">
      <alignment vertical="center"/>
      <protection locked="0"/>
    </xf>
    <xf numFmtId="0" fontId="3" fillId="2" borderId="30" xfId="0" applyFont="1" applyFill="1" applyBorder="1" applyProtection="1">
      <alignment vertical="center"/>
      <protection locked="0"/>
    </xf>
    <xf numFmtId="0" fontId="3" fillId="2" borderId="36" xfId="0" applyFont="1" applyFill="1" applyBorder="1" applyProtection="1">
      <alignment vertical="center"/>
      <protection locked="0"/>
    </xf>
    <xf numFmtId="176" fontId="3" fillId="2" borderId="29" xfId="0" applyNumberFormat="1" applyFont="1" applyFill="1" applyBorder="1" applyProtection="1">
      <alignment vertical="center"/>
      <protection locked="0"/>
    </xf>
    <xf numFmtId="0" fontId="3" fillId="2" borderId="40" xfId="0" applyFont="1" applyFill="1" applyBorder="1" applyProtection="1">
      <alignment vertical="center"/>
      <protection locked="0"/>
    </xf>
    <xf numFmtId="0" fontId="3" fillId="2" borderId="10" xfId="0" applyFont="1" applyFill="1" applyBorder="1" applyProtection="1">
      <alignment vertical="center"/>
      <protection locked="0"/>
    </xf>
    <xf numFmtId="0" fontId="3" fillId="2" borderId="37" xfId="0" applyFont="1" applyFill="1" applyBorder="1" applyProtection="1">
      <alignment vertical="center"/>
      <protection locked="0"/>
    </xf>
    <xf numFmtId="0" fontId="5" fillId="2" borderId="41" xfId="0" applyFont="1" applyFill="1" applyBorder="1" applyProtection="1">
      <alignment vertical="center"/>
      <protection locked="0"/>
    </xf>
    <xf numFmtId="0" fontId="3" fillId="2" borderId="27" xfId="0" applyFont="1" applyFill="1" applyBorder="1" applyProtection="1">
      <alignment vertical="center"/>
      <protection locked="0"/>
    </xf>
    <xf numFmtId="0" fontId="3" fillId="2" borderId="38" xfId="0" applyFont="1" applyFill="1" applyBorder="1" applyProtection="1">
      <alignment vertical="center"/>
      <protection locked="0"/>
    </xf>
    <xf numFmtId="176" fontId="3" fillId="2" borderId="26" xfId="0" applyNumberFormat="1" applyFont="1" applyFill="1" applyBorder="1" applyProtection="1">
      <alignment vertical="center"/>
      <protection locked="0"/>
    </xf>
    <xf numFmtId="176" fontId="3" fillId="2" borderId="24" xfId="0" applyNumberFormat="1" applyFont="1" applyFill="1" applyBorder="1" applyProtection="1">
      <alignment vertical="center"/>
      <protection locked="0"/>
    </xf>
    <xf numFmtId="0" fontId="5" fillId="2" borderId="40" xfId="0" applyFont="1" applyFill="1" applyBorder="1" applyProtection="1">
      <alignment vertical="center"/>
      <protection locked="0"/>
    </xf>
    <xf numFmtId="0" fontId="3" fillId="2" borderId="25" xfId="0" applyFont="1" applyFill="1" applyBorder="1" applyProtection="1">
      <alignment vertical="center"/>
      <protection locked="0"/>
    </xf>
    <xf numFmtId="0" fontId="3" fillId="2" borderId="64" xfId="0" applyFont="1" applyFill="1" applyBorder="1" applyProtection="1">
      <alignment vertical="center"/>
      <protection locked="0"/>
    </xf>
    <xf numFmtId="0" fontId="3" fillId="2" borderId="73" xfId="0" applyFont="1" applyFill="1" applyBorder="1" applyProtection="1">
      <alignment vertical="center"/>
      <protection locked="0"/>
    </xf>
    <xf numFmtId="180" fontId="3" fillId="2" borderId="30" xfId="0" applyNumberFormat="1" applyFont="1" applyFill="1" applyBorder="1" applyProtection="1">
      <alignment vertical="center"/>
      <protection locked="0"/>
    </xf>
    <xf numFmtId="180" fontId="3" fillId="2" borderId="27" xfId="0" applyNumberFormat="1" applyFont="1" applyFill="1" applyBorder="1" applyProtection="1">
      <alignment vertical="center"/>
      <protection locked="0"/>
    </xf>
    <xf numFmtId="180" fontId="3" fillId="2" borderId="10" xfId="0" applyNumberFormat="1" applyFont="1" applyFill="1" applyBorder="1" applyProtection="1">
      <alignment vertical="center"/>
      <protection locked="0"/>
    </xf>
    <xf numFmtId="177" fontId="3" fillId="2" borderId="29" xfId="0" applyNumberFormat="1" applyFont="1" applyFill="1" applyBorder="1" applyProtection="1">
      <alignment vertical="center"/>
      <protection locked="0"/>
    </xf>
    <xf numFmtId="177" fontId="3" fillId="2" borderId="30" xfId="0" applyNumberFormat="1" applyFont="1" applyFill="1" applyBorder="1" applyProtection="1">
      <alignment vertical="center"/>
      <protection locked="0"/>
    </xf>
    <xf numFmtId="178" fontId="3" fillId="2" borderId="30" xfId="0" applyNumberFormat="1" applyFont="1" applyFill="1" applyBorder="1" applyProtection="1">
      <alignment vertical="center"/>
      <protection locked="0"/>
    </xf>
    <xf numFmtId="178" fontId="3" fillId="2" borderId="10" xfId="0" applyNumberFormat="1" applyFont="1" applyFill="1" applyBorder="1" applyProtection="1">
      <alignment vertical="center"/>
      <protection locked="0"/>
    </xf>
    <xf numFmtId="177" fontId="3" fillId="2" borderId="26" xfId="0" applyNumberFormat="1" applyFont="1" applyFill="1" applyBorder="1" applyProtection="1">
      <alignment vertical="center"/>
      <protection locked="0"/>
    </xf>
    <xf numFmtId="177" fontId="3" fillId="2" borderId="27" xfId="0" applyNumberFormat="1" applyFont="1" applyFill="1" applyBorder="1" applyProtection="1">
      <alignment vertical="center"/>
      <protection locked="0"/>
    </xf>
    <xf numFmtId="0" fontId="3" fillId="2" borderId="41" xfId="0" applyFont="1" applyFill="1" applyBorder="1" applyProtection="1">
      <alignment vertical="center"/>
      <protection locked="0"/>
    </xf>
    <xf numFmtId="178" fontId="3" fillId="2" borderId="27" xfId="0" applyNumberFormat="1" applyFont="1" applyFill="1" applyBorder="1" applyProtection="1">
      <alignment vertical="center"/>
      <protection locked="0"/>
    </xf>
    <xf numFmtId="177" fontId="3" fillId="2" borderId="24" xfId="0" applyNumberFormat="1" applyFont="1" applyFill="1" applyBorder="1" applyProtection="1">
      <alignment vertical="center"/>
      <protection locked="0"/>
    </xf>
    <xf numFmtId="177" fontId="3" fillId="2" borderId="10" xfId="0" applyNumberFormat="1" applyFont="1" applyFill="1" applyBorder="1" applyProtection="1">
      <alignment vertical="center"/>
      <protection locked="0"/>
    </xf>
    <xf numFmtId="176" fontId="3" fillId="0" borderId="78" xfId="0" applyNumberFormat="1" applyFont="1" applyBorder="1" applyProtection="1">
      <alignment vertical="center"/>
      <protection locked="0"/>
    </xf>
    <xf numFmtId="176" fontId="3" fillId="0" borderId="79" xfId="0" applyNumberFormat="1" applyFont="1" applyBorder="1" applyProtection="1">
      <alignment vertical="center"/>
      <protection locked="0"/>
    </xf>
    <xf numFmtId="176" fontId="3" fillId="0" borderId="87" xfId="0" applyNumberFormat="1" applyFont="1" applyBorder="1" applyProtection="1">
      <alignment vertical="center"/>
      <protection locked="0"/>
    </xf>
    <xf numFmtId="176" fontId="3" fillId="0" borderId="88" xfId="0" applyNumberFormat="1" applyFont="1" applyBorder="1" applyProtection="1">
      <alignment vertical="center"/>
      <protection locked="0"/>
    </xf>
    <xf numFmtId="176" fontId="3" fillId="0" borderId="81" xfId="0" applyNumberFormat="1" applyFont="1" applyBorder="1" applyProtection="1">
      <alignment vertical="center"/>
      <protection locked="0"/>
    </xf>
    <xf numFmtId="176" fontId="2" fillId="2" borderId="3" xfId="0" applyNumberFormat="1" applyFont="1" applyFill="1" applyBorder="1" applyAlignment="1" applyProtection="1">
      <alignment horizontal="center" vertical="center"/>
      <protection locked="0"/>
    </xf>
    <xf numFmtId="0" fontId="5" fillId="2" borderId="27" xfId="0" applyFont="1" applyFill="1" applyBorder="1" applyProtection="1">
      <alignment vertical="center"/>
      <protection locked="0"/>
    </xf>
    <xf numFmtId="0" fontId="3" fillId="2" borderId="15" xfId="0" applyFont="1" applyFill="1" applyBorder="1" applyProtection="1">
      <alignment vertical="center"/>
      <protection locked="0"/>
    </xf>
    <xf numFmtId="0" fontId="3" fillId="2" borderId="35" xfId="0" applyFont="1" applyFill="1" applyBorder="1" applyProtection="1">
      <alignment vertical="center"/>
      <protection locked="0"/>
    </xf>
    <xf numFmtId="0" fontId="3" fillId="3" borderId="43" xfId="0" applyFont="1" applyFill="1" applyBorder="1" applyProtection="1">
      <alignment vertical="center"/>
      <protection locked="0"/>
    </xf>
    <xf numFmtId="0" fontId="3" fillId="3" borderId="79" xfId="0" applyFont="1" applyFill="1" applyBorder="1" applyProtection="1">
      <alignment vertical="center"/>
      <protection locked="0"/>
    </xf>
    <xf numFmtId="0" fontId="3" fillId="3" borderId="80" xfId="0" applyFont="1" applyFill="1" applyBorder="1" applyProtection="1">
      <alignment vertical="center"/>
      <protection locked="0"/>
    </xf>
    <xf numFmtId="0" fontId="3" fillId="3" borderId="82" xfId="0" applyFont="1" applyFill="1" applyBorder="1" applyProtection="1">
      <alignment vertical="center"/>
      <protection locked="0"/>
    </xf>
    <xf numFmtId="0" fontId="3" fillId="3" borderId="81" xfId="0" applyFont="1" applyFill="1" applyBorder="1" applyProtection="1">
      <alignment vertical="center"/>
      <protection locked="0"/>
    </xf>
    <xf numFmtId="0" fontId="3" fillId="3" borderId="107" xfId="0" applyFont="1" applyFill="1" applyBorder="1" applyProtection="1">
      <alignment vertical="center"/>
      <protection locked="0"/>
    </xf>
    <xf numFmtId="0" fontId="3" fillId="3" borderId="88" xfId="0" applyFont="1" applyFill="1" applyBorder="1" applyProtection="1">
      <alignment vertical="center"/>
      <protection locked="0"/>
    </xf>
    <xf numFmtId="0" fontId="5" fillId="2" borderId="84" xfId="0" applyFont="1" applyFill="1" applyBorder="1" applyProtection="1">
      <alignment vertical="center"/>
      <protection locked="0"/>
    </xf>
    <xf numFmtId="0" fontId="3" fillId="2" borderId="67" xfId="0" applyFont="1" applyFill="1" applyBorder="1" applyProtection="1">
      <alignment vertical="center"/>
      <protection locked="0"/>
    </xf>
    <xf numFmtId="0" fontId="3" fillId="2" borderId="85" xfId="0" applyFont="1" applyFill="1" applyBorder="1" applyProtection="1">
      <alignment vertical="center"/>
      <protection locked="0"/>
    </xf>
    <xf numFmtId="176" fontId="3" fillId="2" borderId="60" xfId="0" applyNumberFormat="1" applyFont="1" applyFill="1" applyBorder="1" applyProtection="1">
      <alignment vertical="center"/>
      <protection locked="0"/>
    </xf>
    <xf numFmtId="176" fontId="3" fillId="3" borderId="67" xfId="0" applyNumberFormat="1" applyFont="1" applyFill="1" applyBorder="1" applyAlignment="1">
      <alignment horizontal="center" vertical="center"/>
    </xf>
    <xf numFmtId="180" fontId="3" fillId="2" borderId="67" xfId="0" applyNumberFormat="1" applyFont="1" applyFill="1" applyBorder="1" applyProtection="1">
      <alignment vertical="center"/>
      <protection locked="0"/>
    </xf>
    <xf numFmtId="176" fontId="3" fillId="3" borderId="56" xfId="0" applyNumberFormat="1" applyFont="1" applyFill="1" applyBorder="1" applyAlignment="1">
      <alignment horizontal="center" vertical="center"/>
    </xf>
    <xf numFmtId="177" fontId="3" fillId="2" borderId="60" xfId="0" applyNumberFormat="1" applyFont="1" applyFill="1" applyBorder="1" applyProtection="1">
      <alignment vertical="center"/>
      <protection locked="0"/>
    </xf>
    <xf numFmtId="177" fontId="3" fillId="2" borderId="67" xfId="0" applyNumberFormat="1" applyFont="1" applyFill="1" applyBorder="1" applyProtection="1">
      <alignment vertical="center"/>
      <protection locked="0"/>
    </xf>
    <xf numFmtId="0" fontId="3" fillId="2" borderId="84" xfId="0" applyFont="1" applyFill="1" applyBorder="1" applyProtection="1">
      <alignment vertical="center"/>
      <protection locked="0"/>
    </xf>
    <xf numFmtId="178" fontId="3" fillId="2" borderId="67" xfId="0" applyNumberFormat="1" applyFont="1" applyFill="1" applyBorder="1" applyProtection="1">
      <alignment vertical="center"/>
      <protection locked="0"/>
    </xf>
    <xf numFmtId="179" fontId="3" fillId="0" borderId="85" xfId="0" applyNumberFormat="1" applyFont="1" applyBorder="1">
      <alignment vertical="center"/>
    </xf>
    <xf numFmtId="176" fontId="3" fillId="0" borderId="118" xfId="0" applyNumberFormat="1" applyFont="1" applyBorder="1" applyProtection="1">
      <alignment vertical="center"/>
      <protection locked="0"/>
    </xf>
    <xf numFmtId="177" fontId="3" fillId="2" borderId="60" xfId="0" applyNumberFormat="1" applyFont="1" applyFill="1" applyBorder="1">
      <alignment vertical="center"/>
    </xf>
    <xf numFmtId="177" fontId="3" fillId="2" borderId="67" xfId="0" applyNumberFormat="1" applyFont="1" applyFill="1" applyBorder="1">
      <alignment vertical="center"/>
    </xf>
    <xf numFmtId="0" fontId="3" fillId="2" borderId="84" xfId="0" applyFont="1" applyFill="1" applyBorder="1">
      <alignment vertical="center"/>
    </xf>
    <xf numFmtId="177" fontId="2" fillId="0" borderId="102" xfId="0" applyNumberFormat="1" applyFont="1" applyBorder="1" applyAlignment="1">
      <alignment horizontal="center" vertical="center"/>
    </xf>
    <xf numFmtId="177" fontId="2" fillId="0" borderId="105" xfId="0" applyNumberFormat="1" applyFont="1" applyBorder="1" applyAlignment="1">
      <alignment horizontal="center" vertical="center"/>
    </xf>
    <xf numFmtId="176" fontId="2" fillId="0" borderId="94" xfId="0" applyNumberFormat="1" applyFont="1" applyBorder="1" applyAlignment="1">
      <alignment horizontal="center" vertical="center"/>
    </xf>
    <xf numFmtId="176" fontId="2" fillId="0" borderId="96" xfId="0" applyNumberFormat="1" applyFont="1" applyBorder="1" applyAlignment="1">
      <alignment horizontal="center" vertical="center"/>
    </xf>
    <xf numFmtId="0" fontId="2" fillId="0" borderId="113" xfId="0" applyFont="1" applyBorder="1" applyAlignment="1">
      <alignment horizontal="center" vertical="center"/>
    </xf>
    <xf numFmtId="0" fontId="2" fillId="0" borderId="114" xfId="0" applyFont="1" applyBorder="1" applyAlignment="1">
      <alignment horizontal="center" vertical="center"/>
    </xf>
    <xf numFmtId="0" fontId="2" fillId="0" borderId="115" xfId="0" applyFont="1" applyBorder="1" applyAlignment="1">
      <alignment horizontal="center" vertical="center"/>
    </xf>
    <xf numFmtId="0" fontId="5" fillId="11" borderId="90" xfId="0" applyFont="1" applyFill="1" applyBorder="1" applyAlignment="1">
      <alignment horizontal="center" vertical="center"/>
    </xf>
    <xf numFmtId="0" fontId="5" fillId="11" borderId="91" xfId="0" applyFont="1" applyFill="1" applyBorder="1" applyAlignment="1">
      <alignment horizontal="center" vertical="center"/>
    </xf>
    <xf numFmtId="0" fontId="5" fillId="11" borderId="92" xfId="0" applyFont="1" applyFill="1" applyBorder="1" applyAlignment="1">
      <alignment horizontal="center" vertical="center"/>
    </xf>
    <xf numFmtId="0" fontId="5" fillId="12" borderId="13" xfId="0" applyFont="1" applyFill="1" applyBorder="1" applyAlignment="1">
      <alignment horizontal="center" vertical="center"/>
    </xf>
    <xf numFmtId="0" fontId="5" fillId="12" borderId="51" xfId="0" applyFont="1" applyFill="1" applyBorder="1" applyAlignment="1">
      <alignment horizontal="center" vertical="center"/>
    </xf>
    <xf numFmtId="0" fontId="5" fillId="12" borderId="53" xfId="0" applyFont="1" applyFill="1" applyBorder="1" applyAlignment="1">
      <alignment horizontal="center" vertical="center"/>
    </xf>
    <xf numFmtId="176" fontId="2" fillId="0" borderId="102" xfId="0" applyNumberFormat="1" applyFont="1" applyBorder="1" applyAlignment="1">
      <alignment horizontal="center" vertical="center"/>
    </xf>
    <xf numFmtId="176" fontId="2" fillId="0" borderId="103" xfId="0" applyNumberFormat="1" applyFont="1" applyBorder="1" applyAlignment="1">
      <alignment horizontal="center" vertical="center"/>
    </xf>
    <xf numFmtId="176" fontId="2" fillId="0" borderId="104" xfId="0" applyNumberFormat="1" applyFont="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176" fontId="5" fillId="0" borderId="49" xfId="0" applyNumberFormat="1" applyFont="1" applyBorder="1" applyAlignment="1">
      <alignment horizontal="center" vertical="center"/>
    </xf>
    <xf numFmtId="176" fontId="5" fillId="0" borderId="76" xfId="0" applyNumberFormat="1" applyFont="1" applyBorder="1" applyAlignment="1">
      <alignment horizontal="center" vertical="center"/>
    </xf>
    <xf numFmtId="176" fontId="5" fillId="10" borderId="90" xfId="0" applyNumberFormat="1" applyFont="1" applyFill="1" applyBorder="1" applyAlignment="1">
      <alignment horizontal="center" vertical="center"/>
    </xf>
    <xf numFmtId="176" fontId="5" fillId="10" borderId="92" xfId="0" applyNumberFormat="1" applyFont="1" applyFill="1" applyBorder="1" applyAlignment="1">
      <alignment horizontal="center" vertical="center"/>
    </xf>
    <xf numFmtId="0" fontId="5" fillId="9" borderId="13" xfId="0" applyFont="1" applyFill="1" applyBorder="1" applyAlignment="1">
      <alignment horizontal="center" vertical="center"/>
    </xf>
    <xf numFmtId="0" fontId="5" fillId="9" borderId="51" xfId="0" applyFont="1" applyFill="1" applyBorder="1" applyAlignment="1">
      <alignment horizontal="center" vertical="center"/>
    </xf>
    <xf numFmtId="0" fontId="5" fillId="9" borderId="92" xfId="0" applyFont="1" applyFill="1" applyBorder="1" applyAlignment="1">
      <alignment horizontal="center" vertical="center"/>
    </xf>
    <xf numFmtId="0" fontId="5" fillId="10" borderId="90" xfId="0" applyFont="1" applyFill="1" applyBorder="1" applyAlignment="1">
      <alignment horizontal="center" vertical="center"/>
    </xf>
    <xf numFmtId="0" fontId="5" fillId="10" borderId="91" xfId="0" applyFont="1" applyFill="1" applyBorder="1" applyAlignment="1">
      <alignment horizontal="center" vertical="center"/>
    </xf>
    <xf numFmtId="0" fontId="5" fillId="10" borderId="92" xfId="0" applyFont="1" applyFill="1" applyBorder="1" applyAlignment="1">
      <alignment horizontal="center" vertical="center"/>
    </xf>
    <xf numFmtId="177" fontId="5" fillId="0" borderId="5" xfId="0" applyNumberFormat="1" applyFont="1" applyBorder="1" applyAlignment="1">
      <alignment horizontal="center" vertical="center"/>
    </xf>
    <xf numFmtId="177" fontId="5" fillId="0" borderId="6" xfId="0" applyNumberFormat="1" applyFont="1" applyBorder="1" applyAlignment="1">
      <alignment horizontal="center" vertical="center"/>
    </xf>
    <xf numFmtId="177" fontId="5" fillId="0" borderId="49" xfId="0" applyNumberFormat="1" applyFont="1" applyBorder="1" applyAlignment="1">
      <alignment horizontal="center" vertical="center"/>
    </xf>
    <xf numFmtId="177" fontId="5" fillId="0" borderId="76" xfId="0" applyNumberFormat="1" applyFont="1" applyBorder="1" applyAlignment="1">
      <alignment horizontal="center" vertical="center"/>
    </xf>
    <xf numFmtId="0" fontId="5" fillId="0" borderId="54" xfId="0" applyFont="1" applyBorder="1" applyAlignment="1">
      <alignment horizontal="center" vertical="center" wrapText="1"/>
    </xf>
    <xf numFmtId="0" fontId="5" fillId="0" borderId="7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177" fontId="2" fillId="0" borderId="94" xfId="0" applyNumberFormat="1" applyFont="1" applyBorder="1" applyAlignment="1">
      <alignment horizontal="center" vertical="center"/>
    </xf>
    <xf numFmtId="177" fontId="2" fillId="0" borderId="95" xfId="0" applyNumberFormat="1" applyFont="1" applyBorder="1" applyAlignment="1">
      <alignment horizontal="center" vertical="center"/>
    </xf>
    <xf numFmtId="177" fontId="2" fillId="0" borderId="96" xfId="0" applyNumberFormat="1" applyFont="1" applyBorder="1" applyAlignment="1">
      <alignment horizontal="center" vertical="center"/>
    </xf>
    <xf numFmtId="0" fontId="8" fillId="2" borderId="8" xfId="0" applyFont="1" applyFill="1" applyBorder="1" applyAlignment="1" applyProtection="1">
      <alignment horizontal="left" vertical="center"/>
      <protection locked="0"/>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4"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4" xfId="0" applyFont="1" applyFill="1" applyBorder="1" applyAlignment="1">
      <alignment horizontal="center" vertical="center"/>
    </xf>
    <xf numFmtId="0" fontId="2" fillId="2" borderId="2"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9" fillId="0" borderId="59" xfId="0" applyFont="1" applyBorder="1" applyAlignment="1">
      <alignment horizontal="center" vertical="center"/>
    </xf>
    <xf numFmtId="0" fontId="9" fillId="0" borderId="65" xfId="0" applyFont="1" applyBorder="1" applyAlignment="1">
      <alignment horizontal="center" vertical="center"/>
    </xf>
    <xf numFmtId="0" fontId="9" fillId="0" borderId="21" xfId="0" applyFont="1" applyBorder="1" applyAlignment="1">
      <alignment horizontal="center" vertical="center"/>
    </xf>
    <xf numFmtId="0" fontId="9" fillId="0" borderId="75" xfId="0" applyFont="1" applyBorder="1" applyAlignment="1">
      <alignment horizontal="center" vertical="center"/>
    </xf>
    <xf numFmtId="0" fontId="9" fillId="0" borderId="6" xfId="0" applyFont="1" applyBorder="1" applyAlignment="1">
      <alignment horizontal="center" vertical="center"/>
    </xf>
    <xf numFmtId="0" fontId="9" fillId="0" borderId="76" xfId="0" applyFont="1" applyBorder="1" applyAlignment="1">
      <alignment horizontal="center" vertical="center"/>
    </xf>
    <xf numFmtId="0" fontId="2" fillId="0" borderId="55" xfId="0" applyFont="1" applyBorder="1" applyAlignment="1">
      <alignment horizontal="center" vertical="center"/>
    </xf>
    <xf numFmtId="0" fontId="2" fillId="0" borderId="70" xfId="0" applyFont="1" applyBorder="1" applyAlignment="1">
      <alignment horizontal="center" vertical="center"/>
    </xf>
    <xf numFmtId="0" fontId="2" fillId="0" borderId="52" xfId="0" applyFont="1" applyBorder="1" applyAlignment="1">
      <alignment horizontal="center" vertical="center"/>
    </xf>
    <xf numFmtId="176" fontId="5" fillId="6" borderId="2" xfId="0" applyNumberFormat="1" applyFont="1" applyFill="1" applyBorder="1" applyAlignment="1">
      <alignment horizontal="center" vertical="center"/>
    </xf>
    <xf numFmtId="176" fontId="5" fillId="6" borderId="4" xfId="0" applyNumberFormat="1" applyFont="1" applyFill="1" applyBorder="1" applyAlignment="1">
      <alignment horizontal="center" vertical="center"/>
    </xf>
    <xf numFmtId="0" fontId="3" fillId="7" borderId="2" xfId="0" applyFont="1" applyFill="1" applyBorder="1" applyAlignment="1">
      <alignment horizontal="center" vertical="center"/>
    </xf>
    <xf numFmtId="0" fontId="3" fillId="7" borderId="4"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3" fillId="8" borderId="2" xfId="0" applyFont="1" applyFill="1" applyBorder="1" applyAlignment="1">
      <alignment horizontal="center" vertical="center"/>
    </xf>
    <xf numFmtId="0" fontId="3" fillId="8" borderId="4" xfId="0" applyFont="1" applyFill="1" applyBorder="1" applyAlignment="1">
      <alignment horizontal="center" vertical="center"/>
    </xf>
    <xf numFmtId="0" fontId="5" fillId="0" borderId="59" xfId="0" applyFont="1" applyBorder="1" applyAlignment="1">
      <alignment horizontal="center" vertical="center"/>
    </xf>
    <xf numFmtId="0" fontId="5" fillId="0" borderId="48" xfId="0" applyFont="1" applyBorder="1" applyAlignment="1">
      <alignment horizontal="center" vertical="center"/>
    </xf>
    <xf numFmtId="0" fontId="5" fillId="0" borderId="75" xfId="0" applyFont="1" applyBorder="1" applyAlignment="1">
      <alignment horizontal="center" vertical="center"/>
    </xf>
    <xf numFmtId="0" fontId="3" fillId="0" borderId="65" xfId="0" applyFont="1" applyBorder="1" applyAlignment="1">
      <alignment horizontal="center" vertical="center" textRotation="255"/>
    </xf>
    <xf numFmtId="0" fontId="3" fillId="0" borderId="11" xfId="0" applyFont="1" applyBorder="1" applyAlignment="1">
      <alignment horizontal="center" vertical="center" textRotation="255"/>
    </xf>
    <xf numFmtId="0" fontId="3" fillId="0" borderId="6" xfId="0" applyFont="1" applyBorder="1" applyAlignment="1">
      <alignment horizontal="center" vertical="center" textRotation="255"/>
    </xf>
    <xf numFmtId="0" fontId="5" fillId="0" borderId="18" xfId="0" applyFont="1" applyBorder="1" applyAlignment="1">
      <alignment horizontal="center" vertical="center" wrapText="1"/>
    </xf>
    <xf numFmtId="0" fontId="5" fillId="0" borderId="1" xfId="0" applyFont="1" applyBorder="1" applyAlignment="1">
      <alignment horizontal="center" vertical="center" wrapText="1"/>
    </xf>
    <xf numFmtId="0" fontId="5" fillId="0" borderId="69" xfId="0" applyFont="1" applyBorder="1" applyAlignment="1">
      <alignment horizontal="center" vertical="center" wrapText="1"/>
    </xf>
    <xf numFmtId="0" fontId="5" fillId="0" borderId="2" xfId="0" applyFont="1" applyBorder="1" applyAlignment="1">
      <alignment horizontal="center" vertical="center" wrapText="1"/>
    </xf>
    <xf numFmtId="0" fontId="9" fillId="0" borderId="42" xfId="0" applyFont="1" applyBorder="1" applyAlignment="1">
      <alignment horizontal="center" vertical="center"/>
    </xf>
    <xf numFmtId="0" fontId="9" fillId="0" borderId="20" xfId="0" applyFont="1" applyBorder="1" applyAlignment="1">
      <alignment horizontal="center" vertical="center"/>
    </xf>
    <xf numFmtId="0" fontId="9" fillId="0" borderId="55" xfId="0" applyFont="1" applyBorder="1" applyAlignment="1">
      <alignment horizontal="center" vertical="center"/>
    </xf>
    <xf numFmtId="0" fontId="9" fillId="0" borderId="44" xfId="0" applyFont="1" applyBorder="1" applyAlignment="1">
      <alignment horizontal="center" vertical="center"/>
    </xf>
    <xf numFmtId="0" fontId="9" fillId="0" borderId="8" xfId="0" applyFont="1" applyBorder="1" applyAlignment="1">
      <alignment horizontal="center" vertical="center"/>
    </xf>
    <xf numFmtId="0" fontId="9" fillId="0" borderId="52" xfId="0" applyFont="1" applyBorder="1" applyAlignment="1">
      <alignment horizontal="center" vertical="center"/>
    </xf>
    <xf numFmtId="176" fontId="2" fillId="0" borderId="95" xfId="0" applyNumberFormat="1" applyFont="1" applyBorder="1" applyAlignment="1">
      <alignment horizontal="center" vertical="center"/>
    </xf>
    <xf numFmtId="177" fontId="2" fillId="0" borderId="97" xfId="0" applyNumberFormat="1" applyFont="1" applyBorder="1" applyAlignment="1">
      <alignment horizontal="center" vertical="center"/>
    </xf>
    <xf numFmtId="0" fontId="3" fillId="0" borderId="15" xfId="0" applyFont="1" applyBorder="1" applyAlignment="1">
      <alignment horizontal="center" vertical="center" textRotation="255"/>
    </xf>
    <xf numFmtId="0" fontId="3" fillId="0" borderId="5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8" xfId="0" applyFont="1" applyBorder="1" applyAlignment="1">
      <alignment horizontal="center" vertical="center" wrapText="1"/>
    </xf>
    <xf numFmtId="0" fontId="5" fillId="12" borderId="90" xfId="0" applyFont="1" applyFill="1" applyBorder="1" applyAlignment="1">
      <alignment horizontal="center" vertical="center"/>
    </xf>
    <xf numFmtId="0" fontId="5" fillId="12" borderId="91" xfId="0" applyFont="1" applyFill="1" applyBorder="1" applyAlignment="1">
      <alignment horizontal="center" vertical="center"/>
    </xf>
    <xf numFmtId="0" fontId="5" fillId="12" borderId="92" xfId="0" applyFont="1" applyFill="1" applyBorder="1" applyAlignment="1">
      <alignment horizontal="center" vertical="center"/>
    </xf>
    <xf numFmtId="0" fontId="3" fillId="10" borderId="90" xfId="0" applyFont="1" applyFill="1" applyBorder="1" applyAlignment="1">
      <alignment horizontal="center" vertical="center"/>
    </xf>
    <xf numFmtId="0" fontId="3" fillId="10" borderId="91" xfId="0" applyFont="1" applyFill="1" applyBorder="1" applyAlignment="1">
      <alignment horizontal="center" vertical="center"/>
    </xf>
    <xf numFmtId="0" fontId="3" fillId="10" borderId="92" xfId="0" applyFont="1" applyFill="1" applyBorder="1" applyAlignment="1">
      <alignment horizontal="center" vertical="center"/>
    </xf>
    <xf numFmtId="0" fontId="3" fillId="0" borderId="1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3" xfId="0" applyFont="1" applyBorder="1" applyAlignment="1">
      <alignment horizontal="center" vertical="center" wrapText="1"/>
    </xf>
    <xf numFmtId="0" fontId="5" fillId="0" borderId="112" xfId="0" applyFont="1" applyBorder="1" applyAlignment="1">
      <alignment horizontal="center" vertical="center"/>
    </xf>
    <xf numFmtId="0" fontId="5" fillId="0" borderId="116" xfId="0" applyFont="1" applyBorder="1" applyAlignment="1">
      <alignment horizontal="center" vertical="center"/>
    </xf>
    <xf numFmtId="0" fontId="5" fillId="0" borderId="117" xfId="0" applyFont="1" applyBorder="1" applyAlignment="1">
      <alignment horizontal="center" vertical="center"/>
    </xf>
    <xf numFmtId="176" fontId="5" fillId="10" borderId="51" xfId="0" applyNumberFormat="1" applyFont="1" applyFill="1" applyBorder="1" applyAlignment="1">
      <alignment horizontal="center" vertical="center"/>
    </xf>
    <xf numFmtId="176" fontId="5" fillId="10" borderId="53" xfId="0" applyNumberFormat="1" applyFont="1" applyFill="1" applyBorder="1" applyAlignment="1">
      <alignment horizontal="center" vertical="center"/>
    </xf>
    <xf numFmtId="176" fontId="3" fillId="0" borderId="49" xfId="0" applyNumberFormat="1" applyFont="1" applyBorder="1" applyAlignment="1">
      <alignment horizontal="center" vertical="center" wrapText="1"/>
    </xf>
    <xf numFmtId="176" fontId="3" fillId="0" borderId="23" xfId="0" applyNumberFormat="1" applyFont="1" applyBorder="1" applyAlignment="1">
      <alignment horizontal="center" vertical="center" wrapText="1"/>
    </xf>
    <xf numFmtId="176" fontId="3" fillId="0" borderId="16" xfId="0" applyNumberFormat="1" applyFont="1" applyBorder="1" applyAlignment="1">
      <alignment horizontal="center" vertical="center"/>
    </xf>
    <xf numFmtId="0" fontId="3" fillId="0" borderId="55" xfId="0" applyFont="1" applyBorder="1" applyAlignment="1">
      <alignment horizontal="center" vertical="center"/>
    </xf>
    <xf numFmtId="0" fontId="3" fillId="0" borderId="70" xfId="0" applyFont="1" applyBorder="1" applyAlignment="1">
      <alignment horizontal="center" vertical="center"/>
    </xf>
    <xf numFmtId="0" fontId="3" fillId="0" borderId="53" xfId="0" applyFont="1" applyBorder="1" applyAlignment="1">
      <alignment horizontal="center" vertical="center"/>
    </xf>
    <xf numFmtId="0" fontId="9" fillId="3" borderId="42"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55" xfId="0" applyFont="1" applyFill="1" applyBorder="1" applyAlignment="1">
      <alignment horizontal="center" vertical="center" wrapText="1"/>
    </xf>
    <xf numFmtId="0" fontId="9" fillId="3" borderId="44"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52" xfId="0" applyFont="1" applyFill="1" applyBorder="1" applyAlignment="1">
      <alignment horizontal="center" vertical="center" wrapText="1"/>
    </xf>
    <xf numFmtId="0" fontId="8" fillId="2" borderId="8" xfId="0" applyFont="1" applyFill="1" applyBorder="1" applyAlignment="1">
      <alignment horizontal="left" vertical="center" indent="1"/>
    </xf>
    <xf numFmtId="0" fontId="3" fillId="3" borderId="19"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35" xfId="0" applyFont="1" applyFill="1" applyBorder="1" applyAlignment="1">
      <alignment horizontal="center" vertical="center" wrapText="1"/>
    </xf>
    <xf numFmtId="176" fontId="10" fillId="5" borderId="42" xfId="0" applyNumberFormat="1" applyFont="1" applyFill="1" applyBorder="1" applyAlignment="1">
      <alignment horizontal="center" vertical="center"/>
    </xf>
    <xf numFmtId="176" fontId="10" fillId="5" borderId="20" xfId="0" applyNumberFormat="1" applyFont="1" applyFill="1" applyBorder="1" applyAlignment="1">
      <alignment horizontal="center" vertical="center"/>
    </xf>
    <xf numFmtId="176" fontId="10" fillId="5" borderId="55" xfId="0" applyNumberFormat="1" applyFont="1" applyFill="1" applyBorder="1" applyAlignment="1">
      <alignment horizontal="center" vertical="center"/>
    </xf>
    <xf numFmtId="176" fontId="10" fillId="5" borderId="44" xfId="0" applyNumberFormat="1" applyFont="1" applyFill="1" applyBorder="1" applyAlignment="1">
      <alignment horizontal="center" vertical="center"/>
    </xf>
    <xf numFmtId="176" fontId="10" fillId="5" borderId="8" xfId="0" applyNumberFormat="1" applyFont="1" applyFill="1" applyBorder="1" applyAlignment="1">
      <alignment horizontal="center" vertical="center"/>
    </xf>
    <xf numFmtId="176" fontId="10" fillId="5" borderId="52" xfId="0" applyNumberFormat="1" applyFont="1" applyFill="1" applyBorder="1" applyAlignment="1">
      <alignment horizontal="center" vertical="center"/>
    </xf>
    <xf numFmtId="0" fontId="10" fillId="0" borderId="3"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45" xfId="0" applyFont="1" applyBorder="1" applyAlignment="1">
      <alignment horizontal="center" vertical="center"/>
    </xf>
    <xf numFmtId="177" fontId="3" fillId="0" borderId="54" xfId="0" applyNumberFormat="1" applyFont="1" applyBorder="1" applyAlignment="1">
      <alignment horizontal="center" vertical="center" wrapText="1"/>
    </xf>
    <xf numFmtId="177" fontId="3" fillId="0" borderId="48" xfId="0" applyNumberFormat="1" applyFont="1" applyBorder="1" applyAlignment="1">
      <alignment horizontal="center" vertical="center" wrapText="1"/>
    </xf>
    <xf numFmtId="177" fontId="3" fillId="0" borderId="50" xfId="0" applyNumberFormat="1" applyFont="1" applyBorder="1" applyAlignment="1">
      <alignment horizontal="center" vertical="center"/>
    </xf>
    <xf numFmtId="177" fontId="3" fillId="0" borderId="5" xfId="0" applyNumberFormat="1" applyFont="1" applyBorder="1" applyAlignment="1">
      <alignment horizontal="center" vertical="center" wrapText="1"/>
    </xf>
    <xf numFmtId="177" fontId="3" fillId="0" borderId="11" xfId="0" applyNumberFormat="1" applyFont="1" applyBorder="1" applyAlignment="1">
      <alignment horizontal="center" vertical="center" wrapText="1"/>
    </xf>
    <xf numFmtId="177" fontId="3" fillId="0" borderId="15" xfId="0" applyNumberFormat="1" applyFont="1" applyBorder="1" applyAlignment="1">
      <alignment horizontal="center" vertical="center"/>
    </xf>
    <xf numFmtId="0" fontId="3" fillId="0" borderId="11"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0" xfId="0" applyFont="1" applyFill="1" applyAlignment="1">
      <alignment horizontal="center" vertical="center"/>
    </xf>
    <xf numFmtId="0" fontId="5" fillId="3" borderId="0" xfId="0" applyFont="1" applyFill="1" applyAlignment="1">
      <alignment horizontal="center" vertical="center"/>
    </xf>
    <xf numFmtId="0" fontId="2" fillId="3" borderId="0" xfId="0" applyFont="1" applyFill="1" applyAlignment="1">
      <alignment horizontal="center" vertical="center"/>
    </xf>
    <xf numFmtId="0" fontId="2" fillId="0" borderId="0" xfId="0" applyFont="1" applyAlignment="1">
      <alignment horizontal="left" vertical="center" wrapText="1"/>
    </xf>
    <xf numFmtId="176" fontId="5" fillId="3" borderId="0" xfId="0" applyNumberFormat="1" applyFont="1" applyFill="1" applyAlignment="1">
      <alignment horizontal="center" vertical="center"/>
    </xf>
    <xf numFmtId="0" fontId="5" fillId="0" borderId="94" xfId="0" applyFont="1" applyBorder="1" applyAlignment="1">
      <alignment horizontal="center" vertical="center"/>
    </xf>
    <xf numFmtId="0" fontId="5" fillId="0" borderId="96" xfId="0" applyFont="1" applyBorder="1" applyAlignment="1">
      <alignment horizontal="center" vertical="center"/>
    </xf>
    <xf numFmtId="0" fontId="5" fillId="11" borderId="109" xfId="0" applyFont="1" applyFill="1" applyBorder="1" applyAlignment="1">
      <alignment horizontal="center" vertical="center"/>
    </xf>
    <xf numFmtId="0" fontId="5" fillId="11" borderId="110" xfId="0" applyFont="1" applyFill="1" applyBorder="1" applyAlignment="1">
      <alignment horizontal="center" vertical="center"/>
    </xf>
    <xf numFmtId="0" fontId="5" fillId="11" borderId="106" xfId="0" applyFont="1" applyFill="1" applyBorder="1" applyAlignment="1">
      <alignment horizontal="center" vertical="center"/>
    </xf>
    <xf numFmtId="0" fontId="5" fillId="12" borderId="62" xfId="0" applyFont="1" applyFill="1" applyBorder="1" applyAlignment="1">
      <alignment horizontal="center" vertical="center"/>
    </xf>
    <xf numFmtId="0" fontId="5" fillId="12" borderId="61" xfId="0" applyFont="1" applyFill="1" applyBorder="1" applyAlignment="1">
      <alignment horizontal="center" vertical="center"/>
    </xf>
    <xf numFmtId="0" fontId="5" fillId="12" borderId="111" xfId="0" applyFont="1" applyFill="1" applyBorder="1" applyAlignment="1">
      <alignment horizontal="center" vertical="center"/>
    </xf>
    <xf numFmtId="0" fontId="5" fillId="9" borderId="90" xfId="0" applyFont="1" applyFill="1" applyBorder="1" applyAlignment="1">
      <alignment horizontal="center" vertical="center"/>
    </xf>
    <xf numFmtId="0" fontId="5" fillId="9" borderId="91" xfId="0" applyFont="1" applyFill="1" applyBorder="1" applyAlignment="1">
      <alignment horizontal="center" vertical="center"/>
    </xf>
    <xf numFmtId="0" fontId="2" fillId="0" borderId="112" xfId="0" applyFont="1" applyBorder="1" applyAlignment="1">
      <alignment horizontal="center" vertical="center"/>
    </xf>
    <xf numFmtId="0" fontId="2" fillId="0" borderId="116" xfId="0" applyFont="1" applyBorder="1" applyAlignment="1">
      <alignment horizontal="center" vertical="center"/>
    </xf>
    <xf numFmtId="0" fontId="2" fillId="0" borderId="117" xfId="0" applyFont="1" applyBorder="1" applyAlignment="1">
      <alignment horizontal="center" vertical="center"/>
    </xf>
    <xf numFmtId="0" fontId="8" fillId="2" borderId="8" xfId="0" applyFont="1" applyFill="1" applyBorder="1" applyAlignment="1" applyProtection="1">
      <alignment horizontal="left" vertical="center" indent="1"/>
      <protection locked="0"/>
    </xf>
    <xf numFmtId="0" fontId="3" fillId="0" borderId="19"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0" xfId="0" applyFont="1" applyAlignment="1">
      <alignment horizontal="center" vertical="center"/>
    </xf>
    <xf numFmtId="177" fontId="5" fillId="0" borderId="15" xfId="0" applyNumberFormat="1" applyFont="1" applyBorder="1" applyAlignment="1">
      <alignment horizontal="center" vertical="center"/>
    </xf>
    <xf numFmtId="177" fontId="5" fillId="0" borderId="16" xfId="0" applyNumberFormat="1"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71" xfId="0" applyFont="1" applyBorder="1" applyAlignment="1">
      <alignment horizontal="center" vertical="center"/>
    </xf>
    <xf numFmtId="0" fontId="9" fillId="0" borderId="22" xfId="0" applyFont="1" applyBorder="1" applyAlignment="1">
      <alignment horizontal="center" vertical="center"/>
    </xf>
    <xf numFmtId="0" fontId="9" fillId="0" borderId="1" xfId="0" applyFont="1" applyBorder="1" applyAlignment="1">
      <alignment horizontal="center" vertical="center"/>
    </xf>
    <xf numFmtId="0" fontId="9" fillId="0" borderId="86" xfId="0" applyFont="1" applyBorder="1" applyAlignment="1">
      <alignment horizontal="center" vertical="center"/>
    </xf>
    <xf numFmtId="0" fontId="10" fillId="0" borderId="3" xfId="0" applyFont="1" applyBorder="1" applyAlignment="1">
      <alignment horizontal="left" vertical="center" wrapText="1"/>
    </xf>
    <xf numFmtId="0" fontId="10" fillId="0" borderId="45" xfId="0" applyFont="1" applyBorder="1" applyAlignment="1">
      <alignment horizontal="left" vertical="center" wrapText="1"/>
    </xf>
    <xf numFmtId="0" fontId="10" fillId="0" borderId="3" xfId="0" applyFont="1" applyBorder="1" applyAlignment="1">
      <alignment horizontal="left" vertical="center"/>
    </xf>
    <xf numFmtId="0" fontId="10" fillId="0" borderId="45" xfId="0" applyFont="1" applyBorder="1" applyAlignment="1">
      <alignment horizontal="left" vertical="center"/>
    </xf>
    <xf numFmtId="176" fontId="5" fillId="10" borderId="42" xfId="0" applyNumberFormat="1" applyFont="1" applyFill="1" applyBorder="1" applyAlignment="1">
      <alignment horizontal="center" vertical="center"/>
    </xf>
    <xf numFmtId="176" fontId="5" fillId="10" borderId="55" xfId="0" applyNumberFormat="1" applyFont="1" applyFill="1" applyBorder="1" applyAlignment="1">
      <alignment horizontal="center" vertical="center"/>
    </xf>
    <xf numFmtId="176" fontId="10" fillId="5" borderId="68" xfId="0" applyNumberFormat="1" applyFont="1" applyFill="1" applyBorder="1" applyAlignment="1">
      <alignment horizontal="center" vertical="center"/>
    </xf>
    <xf numFmtId="176" fontId="10" fillId="5" borderId="0" xfId="0" applyNumberFormat="1" applyFont="1" applyFill="1" applyAlignment="1">
      <alignment horizontal="center" vertical="center"/>
    </xf>
    <xf numFmtId="176" fontId="10" fillId="5" borderId="70" xfId="0" applyNumberFormat="1" applyFont="1" applyFill="1" applyBorder="1" applyAlignment="1">
      <alignment horizontal="center" vertical="center"/>
    </xf>
    <xf numFmtId="0" fontId="9" fillId="3" borderId="68"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70" xfId="0" applyFont="1" applyFill="1" applyBorder="1" applyAlignment="1">
      <alignment horizontal="center" vertical="center" wrapText="1"/>
    </xf>
    <xf numFmtId="0" fontId="10" fillId="0" borderId="91" xfId="0" applyFont="1" applyBorder="1" applyAlignment="1">
      <alignment horizontal="center" vertical="center" wrapText="1"/>
    </xf>
    <xf numFmtId="0" fontId="10" fillId="0" borderId="99" xfId="0" applyFont="1" applyBorder="1" applyAlignment="1">
      <alignment horizontal="center" vertical="center" wrapText="1"/>
    </xf>
    <xf numFmtId="0" fontId="10" fillId="0" borderId="99" xfId="0" applyFont="1" applyBorder="1" applyAlignment="1">
      <alignment horizontal="center" vertical="center"/>
    </xf>
    <xf numFmtId="0" fontId="3" fillId="10" borderId="42" xfId="0" applyFont="1" applyFill="1" applyBorder="1" applyAlignment="1">
      <alignment horizontal="center" vertical="center"/>
    </xf>
    <xf numFmtId="0" fontId="3" fillId="10" borderId="20" xfId="0" applyFont="1" applyFill="1" applyBorder="1" applyAlignment="1">
      <alignment horizontal="center" vertical="center"/>
    </xf>
    <xf numFmtId="0" fontId="3" fillId="10" borderId="55" xfId="0" applyFont="1" applyFill="1" applyBorder="1" applyAlignment="1">
      <alignment horizontal="center" vertical="center"/>
    </xf>
    <xf numFmtId="0" fontId="10" fillId="0" borderId="91" xfId="0" applyFont="1" applyBorder="1" applyAlignment="1">
      <alignment horizontal="left" vertical="center" wrapText="1"/>
    </xf>
    <xf numFmtId="0" fontId="10" fillId="0" borderId="92" xfId="0" applyFont="1" applyBorder="1" applyAlignment="1">
      <alignment horizontal="left" vertical="center" wrapText="1"/>
    </xf>
    <xf numFmtId="0" fontId="10" fillId="0" borderId="91" xfId="0" applyFont="1" applyBorder="1" applyAlignment="1">
      <alignment horizontal="left" vertical="center"/>
    </xf>
    <xf numFmtId="0" fontId="10" fillId="0" borderId="92" xfId="0" applyFont="1" applyBorder="1" applyAlignment="1">
      <alignment horizontal="left" vertical="center"/>
    </xf>
  </cellXfs>
  <cellStyles count="1">
    <cellStyle name="標準" xfId="0" builtinId="0"/>
  </cellStyles>
  <dxfs count="17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9"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9" tint="0.79998168889431442"/>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ont>
        <color rgb="FF9C0006"/>
      </font>
    </dxf>
    <dxf>
      <fill>
        <patternFill>
          <bgColor theme="0"/>
        </patternFill>
      </fill>
    </dxf>
    <dxf>
      <font>
        <color rgb="FF9C0006"/>
      </font>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9"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ont>
        <color rgb="FF9C0006"/>
      </font>
    </dxf>
    <dxf>
      <fill>
        <patternFill patternType="none">
          <bgColor auto="1"/>
        </patternFill>
      </fill>
    </dxf>
    <dxf>
      <fill>
        <patternFill patternType="none">
          <bgColor auto="1"/>
        </patternFill>
      </fill>
    </dxf>
    <dxf>
      <fill>
        <patternFill>
          <bgColor theme="0"/>
        </patternFill>
      </fill>
    </dxf>
    <dxf>
      <fill>
        <patternFill>
          <bgColor theme="9" tint="0.79998168889431442"/>
        </patternFill>
      </fill>
    </dxf>
    <dxf>
      <fill>
        <patternFill patternType="none">
          <bgColor auto="1"/>
        </patternFill>
      </fill>
    </dxf>
    <dxf>
      <fill>
        <patternFill patternType="none">
          <bgColor auto="1"/>
        </patternFill>
      </fill>
    </dxf>
    <dxf>
      <fill>
        <patternFill patternType="none">
          <bgColor auto="1"/>
        </patternFill>
      </fill>
    </dxf>
    <dxf>
      <font>
        <color rgb="FF9C0006"/>
      </font>
    </dxf>
    <dxf>
      <fill>
        <patternFill>
          <bgColor theme="0"/>
        </patternFill>
      </fill>
    </dxf>
    <dxf>
      <font>
        <color rgb="FF9C0006"/>
      </font>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0</xdr:colOff>
      <xdr:row>3</xdr:row>
      <xdr:rowOff>9525</xdr:rowOff>
    </xdr:from>
    <xdr:to>
      <xdr:col>2</xdr:col>
      <xdr:colOff>504825</xdr:colOff>
      <xdr:row>3</xdr:row>
      <xdr:rowOff>152400</xdr:rowOff>
    </xdr:to>
    <xdr:sp macro="" textlink="">
      <xdr:nvSpPr>
        <xdr:cNvPr id="2" name="正方形/長方形 1">
          <a:extLst>
            <a:ext uri="{FF2B5EF4-FFF2-40B4-BE49-F238E27FC236}">
              <a16:creationId xmlns:a16="http://schemas.microsoft.com/office/drawing/2014/main" id="{10AE8B77-6BF7-4ADE-975F-5559CD43342E}"/>
            </a:ext>
          </a:extLst>
        </xdr:cNvPr>
        <xdr:cNvSpPr/>
      </xdr:nvSpPr>
      <xdr:spPr>
        <a:xfrm>
          <a:off x="1257300" y="600075"/>
          <a:ext cx="504825" cy="142875"/>
        </a:xfrm>
        <a:prstGeom prst="rect">
          <a:avLst/>
        </a:prstGeom>
        <a:solidFill>
          <a:schemeClr val="accent6">
            <a:lumMod val="20000"/>
            <a:lumOff val="80000"/>
          </a:schemeClr>
        </a:solidFill>
        <a:ln w="63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2</xdr:col>
      <xdr:colOff>0</xdr:colOff>
      <xdr:row>9</xdr:row>
      <xdr:rowOff>9525</xdr:rowOff>
    </xdr:from>
    <xdr:to>
      <xdr:col>2</xdr:col>
      <xdr:colOff>504825</xdr:colOff>
      <xdr:row>9</xdr:row>
      <xdr:rowOff>152400</xdr:rowOff>
    </xdr:to>
    <xdr:sp macro="" textlink="">
      <xdr:nvSpPr>
        <xdr:cNvPr id="3" name="正方形/長方形 2">
          <a:extLst>
            <a:ext uri="{FF2B5EF4-FFF2-40B4-BE49-F238E27FC236}">
              <a16:creationId xmlns:a16="http://schemas.microsoft.com/office/drawing/2014/main" id="{71260036-0949-406D-BA03-83921D91344B}"/>
            </a:ext>
          </a:extLst>
        </xdr:cNvPr>
        <xdr:cNvSpPr/>
      </xdr:nvSpPr>
      <xdr:spPr>
        <a:xfrm>
          <a:off x="1257300" y="2028825"/>
          <a:ext cx="504825" cy="142875"/>
        </a:xfrm>
        <a:prstGeom prst="rect">
          <a:avLst/>
        </a:prstGeom>
        <a:solidFill>
          <a:schemeClr val="accent6">
            <a:lumMod val="20000"/>
            <a:lumOff val="80000"/>
          </a:schemeClr>
        </a:solidFill>
        <a:ln w="63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3</xdr:row>
      <xdr:rowOff>9525</xdr:rowOff>
    </xdr:from>
    <xdr:to>
      <xdr:col>2</xdr:col>
      <xdr:colOff>504825</xdr:colOff>
      <xdr:row>3</xdr:row>
      <xdr:rowOff>152400</xdr:rowOff>
    </xdr:to>
    <xdr:sp macro="" textlink="">
      <xdr:nvSpPr>
        <xdr:cNvPr id="2" name="正方形/長方形 1">
          <a:extLst>
            <a:ext uri="{FF2B5EF4-FFF2-40B4-BE49-F238E27FC236}">
              <a16:creationId xmlns:a16="http://schemas.microsoft.com/office/drawing/2014/main" id="{7C4DC2AE-F699-43B3-9DF5-56B374158B53}"/>
            </a:ext>
          </a:extLst>
        </xdr:cNvPr>
        <xdr:cNvSpPr/>
      </xdr:nvSpPr>
      <xdr:spPr>
        <a:xfrm>
          <a:off x="13058775" y="809625"/>
          <a:ext cx="504825" cy="142875"/>
        </a:xfrm>
        <a:prstGeom prst="rect">
          <a:avLst/>
        </a:prstGeom>
        <a:solidFill>
          <a:schemeClr val="accent6">
            <a:lumMod val="20000"/>
            <a:lumOff val="80000"/>
          </a:schemeClr>
        </a:solidFill>
        <a:ln w="63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2</xdr:col>
      <xdr:colOff>0</xdr:colOff>
      <xdr:row>9</xdr:row>
      <xdr:rowOff>9525</xdr:rowOff>
    </xdr:from>
    <xdr:to>
      <xdr:col>2</xdr:col>
      <xdr:colOff>504825</xdr:colOff>
      <xdr:row>9</xdr:row>
      <xdr:rowOff>152400</xdr:rowOff>
    </xdr:to>
    <xdr:sp macro="" textlink="">
      <xdr:nvSpPr>
        <xdr:cNvPr id="3" name="正方形/長方形 2">
          <a:extLst>
            <a:ext uri="{FF2B5EF4-FFF2-40B4-BE49-F238E27FC236}">
              <a16:creationId xmlns:a16="http://schemas.microsoft.com/office/drawing/2014/main" id="{9A16EBD2-DA90-4DBD-BCA9-CE337623165A}"/>
            </a:ext>
          </a:extLst>
        </xdr:cNvPr>
        <xdr:cNvSpPr/>
      </xdr:nvSpPr>
      <xdr:spPr>
        <a:xfrm>
          <a:off x="742950" y="2028825"/>
          <a:ext cx="504825" cy="142875"/>
        </a:xfrm>
        <a:prstGeom prst="rect">
          <a:avLst/>
        </a:prstGeom>
        <a:solidFill>
          <a:schemeClr val="accent6">
            <a:lumMod val="20000"/>
            <a:lumOff val="80000"/>
          </a:schemeClr>
        </a:solidFill>
        <a:ln w="63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ACAE8-0BCA-4023-9B8D-B288D7A86960}">
  <sheetPr>
    <tabColor rgb="FF00B0F0"/>
  </sheetPr>
  <dimension ref="A1:Y133"/>
  <sheetViews>
    <sheetView tabSelected="1" view="pageBreakPreview" zoomScaleNormal="100" zoomScaleSheetLayoutView="100" workbookViewId="0">
      <selection activeCell="E2" sqref="E2:K2"/>
    </sheetView>
  </sheetViews>
  <sheetFormatPr defaultRowHeight="13.5" x14ac:dyDescent="0.15"/>
  <cols>
    <col min="1" max="1" width="4.75" style="33" customWidth="1"/>
    <col min="2" max="2" width="4.875" style="33" customWidth="1"/>
    <col min="3" max="3" width="6.75" style="1" customWidth="1"/>
    <col min="4" max="4" width="5.875" style="1" customWidth="1"/>
    <col min="5" max="5" width="9" style="1" customWidth="1"/>
    <col min="6" max="9" width="7.75" style="5" customWidth="1"/>
    <col min="10" max="11" width="8.375" style="6" customWidth="1"/>
    <col min="12" max="13" width="8.375" style="5" customWidth="1"/>
    <col min="14" max="14" width="7.75" style="5" customWidth="1"/>
    <col min="15" max="15" width="7.625" style="1" customWidth="1"/>
    <col min="16" max="16" width="9" style="1"/>
    <col min="17" max="17" width="7.875" style="1" hidden="1" customWidth="1"/>
    <col min="18" max="25" width="9" style="1" hidden="1" customWidth="1"/>
    <col min="26" max="16384" width="9" style="1"/>
  </cols>
  <sheetData>
    <row r="1" spans="1:25" ht="20.25" customHeight="1" x14ac:dyDescent="0.15">
      <c r="C1" s="2" t="s">
        <v>37</v>
      </c>
      <c r="F1" s="1"/>
      <c r="G1" s="1"/>
      <c r="H1" s="1"/>
      <c r="I1" s="1"/>
      <c r="K1" s="1"/>
      <c r="N1" s="1"/>
    </row>
    <row r="2" spans="1:25" ht="20.25" customHeight="1" x14ac:dyDescent="0.15">
      <c r="C2" s="2"/>
      <c r="D2" s="8" t="s">
        <v>5</v>
      </c>
      <c r="E2" s="290"/>
      <c r="F2" s="290"/>
      <c r="G2" s="290"/>
      <c r="H2" s="290"/>
      <c r="I2" s="290"/>
      <c r="J2" s="290"/>
      <c r="K2" s="290"/>
    </row>
    <row r="3" spans="1:25" ht="6" customHeight="1" x14ac:dyDescent="0.15"/>
    <row r="4" spans="1:25" ht="18.75" customHeight="1" x14ac:dyDescent="0.15">
      <c r="B4" s="34" t="s">
        <v>18</v>
      </c>
      <c r="D4" s="35" t="s">
        <v>19</v>
      </c>
      <c r="Q4" s="36" t="s">
        <v>16</v>
      </c>
      <c r="R4" s="291">
        <v>4</v>
      </c>
      <c r="S4" s="291"/>
      <c r="T4" s="291">
        <v>5</v>
      </c>
      <c r="U4" s="291"/>
      <c r="V4" s="291">
        <v>6</v>
      </c>
      <c r="W4" s="291"/>
      <c r="X4" s="292">
        <v>7</v>
      </c>
      <c r="Y4" s="293"/>
    </row>
    <row r="5" spans="1:25" ht="18.75" customHeight="1" x14ac:dyDescent="0.15">
      <c r="A5" s="294" t="s">
        <v>16</v>
      </c>
      <c r="B5" s="295"/>
      <c r="C5" s="296"/>
      <c r="D5" s="297"/>
      <c r="Q5" s="37" t="s">
        <v>17</v>
      </c>
      <c r="R5" s="38" t="s">
        <v>20</v>
      </c>
      <c r="S5" s="39" t="s">
        <v>21</v>
      </c>
      <c r="T5" s="38" t="s">
        <v>20</v>
      </c>
      <c r="U5" s="39" t="s">
        <v>21</v>
      </c>
      <c r="V5" s="38" t="s">
        <v>20</v>
      </c>
      <c r="W5" s="39" t="s">
        <v>21</v>
      </c>
      <c r="X5" s="38" t="s">
        <v>20</v>
      </c>
      <c r="Y5" s="39" t="s">
        <v>21</v>
      </c>
    </row>
    <row r="6" spans="1:25" ht="18.75" customHeight="1" x14ac:dyDescent="0.15">
      <c r="A6" s="307" t="s">
        <v>17</v>
      </c>
      <c r="B6" s="308"/>
      <c r="C6" s="296"/>
      <c r="D6" s="297"/>
      <c r="Q6" s="37">
        <v>4</v>
      </c>
      <c r="R6" s="40">
        <v>0.75</v>
      </c>
      <c r="S6" s="39" t="s">
        <v>57</v>
      </c>
      <c r="T6" s="41">
        <v>0.87</v>
      </c>
      <c r="U6" s="42">
        <v>3</v>
      </c>
      <c r="V6" s="40">
        <v>0.87</v>
      </c>
      <c r="W6" s="42">
        <v>2.8</v>
      </c>
      <c r="X6" s="40">
        <v>0.87</v>
      </c>
      <c r="Y6" s="42">
        <v>2.7</v>
      </c>
    </row>
    <row r="7" spans="1:25" ht="18.75" customHeight="1" x14ac:dyDescent="0.15">
      <c r="A7" s="309" t="s">
        <v>22</v>
      </c>
      <c r="B7" s="310"/>
      <c r="C7" s="311" t="str">
        <f>IF(C5="","",VLOOKUP(C6,Q6:Y9,IF(C5=4,2,IF(C5=5,4,IF(C5=6,6,8)))))</f>
        <v/>
      </c>
      <c r="D7" s="312"/>
      <c r="Q7" s="37">
        <v>5</v>
      </c>
      <c r="R7" s="136">
        <v>0.6</v>
      </c>
      <c r="S7" s="39" t="s">
        <v>57</v>
      </c>
      <c r="T7" s="136">
        <v>0.6</v>
      </c>
      <c r="U7" s="42">
        <v>3</v>
      </c>
      <c r="V7" s="136">
        <v>0.6</v>
      </c>
      <c r="W7" s="42">
        <v>2.8</v>
      </c>
      <c r="X7" s="136">
        <v>0.6</v>
      </c>
      <c r="Y7" s="42">
        <v>2.7</v>
      </c>
    </row>
    <row r="8" spans="1:25" ht="18.75" customHeight="1" x14ac:dyDescent="0.15">
      <c r="A8" s="313" t="s">
        <v>23</v>
      </c>
      <c r="B8" s="314"/>
      <c r="C8" s="311" t="str">
        <f>IF(C6="","",VLOOKUP(C6,Q6:Y9,IF(C5=4,3,IF(C5=5,5,IF(C5=6,7,9)))))</f>
        <v/>
      </c>
      <c r="D8" s="312"/>
      <c r="Q8" s="37">
        <v>6</v>
      </c>
      <c r="R8" s="40">
        <v>0.34</v>
      </c>
      <c r="S8" s="39" t="s">
        <v>57</v>
      </c>
      <c r="T8" s="40">
        <v>0.46</v>
      </c>
      <c r="U8" s="42">
        <v>3</v>
      </c>
      <c r="V8" s="40">
        <v>0.46</v>
      </c>
      <c r="W8" s="42">
        <v>2.8</v>
      </c>
      <c r="X8" s="40">
        <v>0.46</v>
      </c>
      <c r="Y8" s="42">
        <v>2.7</v>
      </c>
    </row>
    <row r="9" spans="1:25" ht="18.75" customHeight="1" x14ac:dyDescent="0.15">
      <c r="C9" s="43"/>
      <c r="D9" s="43"/>
      <c r="Q9" s="37">
        <v>7</v>
      </c>
      <c r="R9" s="40">
        <v>0.23</v>
      </c>
      <c r="S9" s="39" t="s">
        <v>57</v>
      </c>
      <c r="T9" s="40">
        <v>0.26</v>
      </c>
      <c r="U9" s="42">
        <v>3</v>
      </c>
      <c r="V9" s="40">
        <v>0.26</v>
      </c>
      <c r="W9" s="42">
        <v>2.8</v>
      </c>
      <c r="X9" s="40">
        <v>0.26</v>
      </c>
      <c r="Y9" s="42">
        <v>2.7</v>
      </c>
    </row>
    <row r="10" spans="1:25" ht="18.75" customHeight="1" thickBot="1" x14ac:dyDescent="0.2">
      <c r="B10" s="34" t="s">
        <v>18</v>
      </c>
      <c r="D10" s="35" t="s">
        <v>19</v>
      </c>
      <c r="F10" s="72" t="s">
        <v>38</v>
      </c>
    </row>
    <row r="11" spans="1:25" ht="18.75" customHeight="1" x14ac:dyDescent="0.15">
      <c r="A11" s="315" t="s">
        <v>30</v>
      </c>
      <c r="B11" s="318" t="s">
        <v>39</v>
      </c>
      <c r="C11" s="321" t="s">
        <v>40</v>
      </c>
      <c r="D11" s="321" t="s">
        <v>0</v>
      </c>
      <c r="E11" s="323" t="s">
        <v>1</v>
      </c>
      <c r="F11" s="298" t="s">
        <v>41</v>
      </c>
      <c r="G11" s="299"/>
      <c r="H11" s="299"/>
      <c r="I11" s="300"/>
      <c r="J11" s="325" t="s">
        <v>42</v>
      </c>
      <c r="K11" s="326"/>
      <c r="L11" s="326"/>
      <c r="M11" s="326"/>
      <c r="N11" s="327"/>
      <c r="O11" s="304" t="s">
        <v>29</v>
      </c>
      <c r="P11" s="53"/>
    </row>
    <row r="12" spans="1:25" ht="18.75" customHeight="1" x14ac:dyDescent="0.15">
      <c r="A12" s="316"/>
      <c r="B12" s="319"/>
      <c r="C12" s="322"/>
      <c r="D12" s="322"/>
      <c r="E12" s="324"/>
      <c r="F12" s="301"/>
      <c r="G12" s="302"/>
      <c r="H12" s="302"/>
      <c r="I12" s="303"/>
      <c r="J12" s="328"/>
      <c r="K12" s="329"/>
      <c r="L12" s="329"/>
      <c r="M12" s="329"/>
      <c r="N12" s="330"/>
      <c r="O12" s="305"/>
      <c r="P12" s="54"/>
    </row>
    <row r="13" spans="1:25" ht="18.75" customHeight="1" x14ac:dyDescent="0.15">
      <c r="A13" s="316"/>
      <c r="B13" s="319"/>
      <c r="C13" s="322"/>
      <c r="D13" s="322"/>
      <c r="E13" s="324"/>
      <c r="F13" s="87" t="s">
        <v>43</v>
      </c>
      <c r="G13" s="279" t="s">
        <v>26</v>
      </c>
      <c r="H13" s="88" t="s">
        <v>44</v>
      </c>
      <c r="I13" s="281" t="s">
        <v>26</v>
      </c>
      <c r="J13" s="283" t="s">
        <v>7</v>
      </c>
      <c r="K13" s="285" t="s">
        <v>45</v>
      </c>
      <c r="L13" s="267" t="s">
        <v>24</v>
      </c>
      <c r="M13" s="267" t="s">
        <v>25</v>
      </c>
      <c r="N13" s="269" t="s">
        <v>2</v>
      </c>
      <c r="O13" s="305"/>
      <c r="P13" s="56"/>
    </row>
    <row r="14" spans="1:25" ht="47.25" customHeight="1" x14ac:dyDescent="0.15">
      <c r="A14" s="317"/>
      <c r="B14" s="320"/>
      <c r="C14" s="322"/>
      <c r="D14" s="322"/>
      <c r="E14" s="324"/>
      <c r="F14" s="87" t="s">
        <v>46</v>
      </c>
      <c r="G14" s="280"/>
      <c r="H14" s="88" t="s">
        <v>46</v>
      </c>
      <c r="I14" s="282"/>
      <c r="J14" s="284"/>
      <c r="K14" s="286"/>
      <c r="L14" s="268"/>
      <c r="M14" s="268"/>
      <c r="N14" s="270"/>
      <c r="O14" s="306"/>
      <c r="P14" s="53"/>
    </row>
    <row r="15" spans="1:25" x14ac:dyDescent="0.15">
      <c r="A15" s="82">
        <v>1</v>
      </c>
      <c r="B15" s="189"/>
      <c r="C15" s="190"/>
      <c r="D15" s="191"/>
      <c r="E15" s="192"/>
      <c r="F15" s="193"/>
      <c r="G15" s="58" t="str">
        <f>IF(F15="","",IF(F15&lt;=$C$7,"〇","×"))</f>
        <v/>
      </c>
      <c r="H15" s="206"/>
      <c r="I15" s="89" t="str">
        <f>IF(H15="","",IF(H15&lt;=$C$8,"〇","×"))</f>
        <v/>
      </c>
      <c r="J15" s="209"/>
      <c r="K15" s="210"/>
      <c r="L15" s="190"/>
      <c r="M15" s="211"/>
      <c r="N15" s="118" t="str">
        <f>IF(L15="","",ROUNDUP(L15/M15,2))</f>
        <v/>
      </c>
      <c r="O15" s="219"/>
      <c r="P15" s="53"/>
    </row>
    <row r="16" spans="1:25" x14ac:dyDescent="0.15">
      <c r="A16" s="47">
        <v>2</v>
      </c>
      <c r="B16" s="189"/>
      <c r="C16" s="194"/>
      <c r="D16" s="195"/>
      <c r="E16" s="196"/>
      <c r="F16" s="193"/>
      <c r="G16" s="58" t="str">
        <f t="shared" ref="G16:G79" si="0">IF(F16="","",IF(F16&lt;=$C$7,"〇","×"))</f>
        <v/>
      </c>
      <c r="H16" s="206"/>
      <c r="I16" s="89" t="str">
        <f t="shared" ref="I16:I79" si="1">IF(H16="","",IF(H16&lt;=$C$8,"〇","×"))</f>
        <v/>
      </c>
      <c r="J16" s="209"/>
      <c r="K16" s="210"/>
      <c r="L16" s="190"/>
      <c r="M16" s="212"/>
      <c r="N16" s="119" t="str">
        <f t="shared" ref="N16:N79" si="2">IF(L16="","",ROUNDUP(L16/M16,2))</f>
        <v/>
      </c>
      <c r="O16" s="220"/>
      <c r="P16" s="53"/>
    </row>
    <row r="17" spans="1:17" x14ac:dyDescent="0.15">
      <c r="A17" s="47">
        <v>3</v>
      </c>
      <c r="B17" s="189"/>
      <c r="C17" s="194"/>
      <c r="D17" s="195"/>
      <c r="E17" s="196"/>
      <c r="F17" s="193"/>
      <c r="G17" s="58" t="str">
        <f t="shared" si="0"/>
        <v/>
      </c>
      <c r="H17" s="206"/>
      <c r="I17" s="89" t="str">
        <f t="shared" si="1"/>
        <v/>
      </c>
      <c r="J17" s="209"/>
      <c r="K17" s="210"/>
      <c r="L17" s="190"/>
      <c r="M17" s="212"/>
      <c r="N17" s="119" t="str">
        <f t="shared" si="2"/>
        <v/>
      </c>
      <c r="O17" s="220"/>
      <c r="P17" s="53"/>
    </row>
    <row r="18" spans="1:17" x14ac:dyDescent="0.15">
      <c r="A18" s="47">
        <v>4</v>
      </c>
      <c r="B18" s="189"/>
      <c r="C18" s="194"/>
      <c r="D18" s="195"/>
      <c r="E18" s="196"/>
      <c r="F18" s="193"/>
      <c r="G18" s="58" t="str">
        <f t="shared" si="0"/>
        <v/>
      </c>
      <c r="H18" s="206"/>
      <c r="I18" s="89" t="str">
        <f t="shared" si="1"/>
        <v/>
      </c>
      <c r="J18" s="209"/>
      <c r="K18" s="210"/>
      <c r="L18" s="190"/>
      <c r="M18" s="212"/>
      <c r="N18" s="119" t="str">
        <f t="shared" si="2"/>
        <v/>
      </c>
      <c r="O18" s="220"/>
      <c r="P18" s="53"/>
    </row>
    <row r="19" spans="1:17" x14ac:dyDescent="0.15">
      <c r="A19" s="47">
        <v>5</v>
      </c>
      <c r="B19" s="189"/>
      <c r="C19" s="194"/>
      <c r="D19" s="195"/>
      <c r="E19" s="196"/>
      <c r="F19" s="193"/>
      <c r="G19" s="58" t="str">
        <f t="shared" si="0"/>
        <v/>
      </c>
      <c r="H19" s="206"/>
      <c r="I19" s="89" t="str">
        <f t="shared" si="1"/>
        <v/>
      </c>
      <c r="J19" s="209"/>
      <c r="K19" s="210"/>
      <c r="L19" s="190"/>
      <c r="M19" s="212"/>
      <c r="N19" s="119" t="str">
        <f t="shared" si="2"/>
        <v/>
      </c>
      <c r="O19" s="220"/>
      <c r="P19" s="53"/>
    </row>
    <row r="20" spans="1:17" x14ac:dyDescent="0.15">
      <c r="A20" s="47">
        <v>6</v>
      </c>
      <c r="B20" s="189"/>
      <c r="C20" s="194"/>
      <c r="D20" s="195"/>
      <c r="E20" s="196"/>
      <c r="F20" s="193"/>
      <c r="G20" s="58" t="str">
        <f t="shared" si="0"/>
        <v/>
      </c>
      <c r="H20" s="206"/>
      <c r="I20" s="89" t="str">
        <f t="shared" si="1"/>
        <v/>
      </c>
      <c r="J20" s="209"/>
      <c r="K20" s="210"/>
      <c r="L20" s="190"/>
      <c r="M20" s="212"/>
      <c r="N20" s="119" t="str">
        <f t="shared" si="2"/>
        <v/>
      </c>
      <c r="O20" s="220"/>
      <c r="P20" s="53"/>
    </row>
    <row r="21" spans="1:17" x14ac:dyDescent="0.15">
      <c r="A21" s="47">
        <v>7</v>
      </c>
      <c r="B21" s="189"/>
      <c r="C21" s="194"/>
      <c r="D21" s="195"/>
      <c r="E21" s="196"/>
      <c r="F21" s="193"/>
      <c r="G21" s="58" t="str">
        <f t="shared" si="0"/>
        <v/>
      </c>
      <c r="H21" s="206"/>
      <c r="I21" s="89" t="str">
        <f t="shared" si="1"/>
        <v/>
      </c>
      <c r="J21" s="209"/>
      <c r="K21" s="210"/>
      <c r="L21" s="190"/>
      <c r="M21" s="212"/>
      <c r="N21" s="119" t="str">
        <f t="shared" si="2"/>
        <v/>
      </c>
      <c r="O21" s="220"/>
      <c r="P21" s="53"/>
      <c r="Q21" s="59"/>
    </row>
    <row r="22" spans="1:17" x14ac:dyDescent="0.15">
      <c r="A22" s="47">
        <v>8</v>
      </c>
      <c r="B22" s="189"/>
      <c r="C22" s="194"/>
      <c r="D22" s="195"/>
      <c r="E22" s="196"/>
      <c r="F22" s="193"/>
      <c r="G22" s="58" t="str">
        <f t="shared" si="0"/>
        <v/>
      </c>
      <c r="H22" s="206"/>
      <c r="I22" s="89" t="str">
        <f t="shared" si="1"/>
        <v/>
      </c>
      <c r="J22" s="209"/>
      <c r="K22" s="210"/>
      <c r="L22" s="190"/>
      <c r="M22" s="212"/>
      <c r="N22" s="119" t="str">
        <f t="shared" si="2"/>
        <v/>
      </c>
      <c r="O22" s="220"/>
      <c r="P22" s="53"/>
    </row>
    <row r="23" spans="1:17" x14ac:dyDescent="0.15">
      <c r="A23" s="47">
        <v>9</v>
      </c>
      <c r="B23" s="189"/>
      <c r="C23" s="194"/>
      <c r="D23" s="195"/>
      <c r="E23" s="196"/>
      <c r="F23" s="193"/>
      <c r="G23" s="58" t="str">
        <f t="shared" si="0"/>
        <v/>
      </c>
      <c r="H23" s="206"/>
      <c r="I23" s="89" t="str">
        <f t="shared" si="1"/>
        <v/>
      </c>
      <c r="J23" s="209"/>
      <c r="K23" s="210"/>
      <c r="L23" s="190"/>
      <c r="M23" s="212"/>
      <c r="N23" s="119" t="str">
        <f t="shared" si="2"/>
        <v/>
      </c>
      <c r="O23" s="220"/>
      <c r="P23" s="53"/>
    </row>
    <row r="24" spans="1:17" x14ac:dyDescent="0.15">
      <c r="A24" s="47">
        <v>10</v>
      </c>
      <c r="B24" s="189"/>
      <c r="C24" s="194"/>
      <c r="D24" s="195"/>
      <c r="E24" s="196"/>
      <c r="F24" s="193"/>
      <c r="G24" s="58" t="str">
        <f t="shared" si="0"/>
        <v/>
      </c>
      <c r="H24" s="206"/>
      <c r="I24" s="89" t="str">
        <f t="shared" si="1"/>
        <v/>
      </c>
      <c r="J24" s="209"/>
      <c r="K24" s="210"/>
      <c r="L24" s="190"/>
      <c r="M24" s="212"/>
      <c r="N24" s="119"/>
      <c r="O24" s="220"/>
      <c r="P24" s="53"/>
    </row>
    <row r="25" spans="1:17" x14ac:dyDescent="0.15">
      <c r="A25" s="47">
        <v>11</v>
      </c>
      <c r="B25" s="189"/>
      <c r="C25" s="194"/>
      <c r="D25" s="195"/>
      <c r="E25" s="196"/>
      <c r="F25" s="193"/>
      <c r="G25" s="58" t="str">
        <f t="shared" si="0"/>
        <v/>
      </c>
      <c r="H25" s="206"/>
      <c r="I25" s="89" t="str">
        <f t="shared" si="1"/>
        <v/>
      </c>
      <c r="J25" s="209"/>
      <c r="K25" s="210"/>
      <c r="L25" s="190"/>
      <c r="M25" s="212"/>
      <c r="N25" s="119" t="str">
        <f t="shared" si="2"/>
        <v/>
      </c>
      <c r="O25" s="220"/>
      <c r="P25" s="53"/>
    </row>
    <row r="26" spans="1:17" x14ac:dyDescent="0.15">
      <c r="A26" s="47">
        <v>12</v>
      </c>
      <c r="B26" s="189"/>
      <c r="C26" s="194"/>
      <c r="D26" s="195"/>
      <c r="E26" s="196"/>
      <c r="F26" s="193"/>
      <c r="G26" s="58" t="str">
        <f t="shared" si="0"/>
        <v/>
      </c>
      <c r="H26" s="206"/>
      <c r="I26" s="89" t="str">
        <f t="shared" si="1"/>
        <v/>
      </c>
      <c r="J26" s="209"/>
      <c r="K26" s="210"/>
      <c r="L26" s="190"/>
      <c r="M26" s="212"/>
      <c r="N26" s="119" t="str">
        <f t="shared" si="2"/>
        <v/>
      </c>
      <c r="O26" s="220"/>
      <c r="P26" s="53"/>
    </row>
    <row r="27" spans="1:17" x14ac:dyDescent="0.15">
      <c r="A27" s="47">
        <v>13</v>
      </c>
      <c r="B27" s="189"/>
      <c r="C27" s="194"/>
      <c r="D27" s="195"/>
      <c r="E27" s="196"/>
      <c r="F27" s="193"/>
      <c r="G27" s="58" t="str">
        <f t="shared" si="0"/>
        <v/>
      </c>
      <c r="H27" s="206"/>
      <c r="I27" s="89" t="str">
        <f t="shared" si="1"/>
        <v/>
      </c>
      <c r="J27" s="209"/>
      <c r="K27" s="210"/>
      <c r="L27" s="190"/>
      <c r="M27" s="212"/>
      <c r="N27" s="119" t="str">
        <f t="shared" si="2"/>
        <v/>
      </c>
      <c r="O27" s="220"/>
      <c r="P27" s="53"/>
    </row>
    <row r="28" spans="1:17" x14ac:dyDescent="0.15">
      <c r="A28" s="47">
        <v>14</v>
      </c>
      <c r="B28" s="189"/>
      <c r="C28" s="194"/>
      <c r="D28" s="195"/>
      <c r="E28" s="196"/>
      <c r="F28" s="193"/>
      <c r="G28" s="58" t="str">
        <f t="shared" si="0"/>
        <v/>
      </c>
      <c r="H28" s="206"/>
      <c r="I28" s="89" t="str">
        <f t="shared" si="1"/>
        <v/>
      </c>
      <c r="J28" s="209"/>
      <c r="K28" s="210"/>
      <c r="L28" s="190"/>
      <c r="M28" s="212"/>
      <c r="N28" s="119" t="str">
        <f t="shared" si="2"/>
        <v/>
      </c>
      <c r="O28" s="220"/>
      <c r="P28" s="53"/>
    </row>
    <row r="29" spans="1:17" x14ac:dyDescent="0.15">
      <c r="A29" s="47">
        <v>15</v>
      </c>
      <c r="B29" s="189"/>
      <c r="C29" s="194"/>
      <c r="D29" s="195"/>
      <c r="E29" s="196"/>
      <c r="F29" s="193"/>
      <c r="G29" s="58" t="str">
        <f t="shared" si="0"/>
        <v/>
      </c>
      <c r="H29" s="206"/>
      <c r="I29" s="89" t="str">
        <f t="shared" si="1"/>
        <v/>
      </c>
      <c r="J29" s="209"/>
      <c r="K29" s="210"/>
      <c r="L29" s="190"/>
      <c r="M29" s="212"/>
      <c r="N29" s="119" t="str">
        <f t="shared" si="2"/>
        <v/>
      </c>
      <c r="O29" s="220"/>
      <c r="P29" s="53"/>
    </row>
    <row r="30" spans="1:17" x14ac:dyDescent="0.15">
      <c r="A30" s="47">
        <v>16</v>
      </c>
      <c r="B30" s="189"/>
      <c r="C30" s="194"/>
      <c r="D30" s="195"/>
      <c r="E30" s="196"/>
      <c r="F30" s="193"/>
      <c r="G30" s="58" t="str">
        <f t="shared" si="0"/>
        <v/>
      </c>
      <c r="H30" s="206"/>
      <c r="I30" s="89" t="str">
        <f t="shared" si="1"/>
        <v/>
      </c>
      <c r="J30" s="209"/>
      <c r="K30" s="210"/>
      <c r="L30" s="190"/>
      <c r="M30" s="212"/>
      <c r="N30" s="119" t="str">
        <f t="shared" si="2"/>
        <v/>
      </c>
      <c r="O30" s="220"/>
      <c r="P30" s="53"/>
    </row>
    <row r="31" spans="1:17" x14ac:dyDescent="0.15">
      <c r="A31" s="47">
        <v>17</v>
      </c>
      <c r="B31" s="189"/>
      <c r="C31" s="194"/>
      <c r="D31" s="195"/>
      <c r="E31" s="196"/>
      <c r="F31" s="193"/>
      <c r="G31" s="58" t="str">
        <f t="shared" si="0"/>
        <v/>
      </c>
      <c r="H31" s="206"/>
      <c r="I31" s="89" t="str">
        <f t="shared" si="1"/>
        <v/>
      </c>
      <c r="J31" s="209"/>
      <c r="K31" s="210"/>
      <c r="L31" s="190"/>
      <c r="M31" s="212"/>
      <c r="N31" s="119" t="str">
        <f t="shared" si="2"/>
        <v/>
      </c>
      <c r="O31" s="220"/>
      <c r="P31" s="53"/>
    </row>
    <row r="32" spans="1:17" x14ac:dyDescent="0.15">
      <c r="A32" s="47">
        <v>18</v>
      </c>
      <c r="B32" s="189"/>
      <c r="C32" s="194"/>
      <c r="D32" s="195"/>
      <c r="E32" s="196"/>
      <c r="F32" s="193"/>
      <c r="G32" s="58" t="str">
        <f t="shared" si="0"/>
        <v/>
      </c>
      <c r="H32" s="206"/>
      <c r="I32" s="89" t="str">
        <f t="shared" si="1"/>
        <v/>
      </c>
      <c r="J32" s="209"/>
      <c r="K32" s="210"/>
      <c r="L32" s="190"/>
      <c r="M32" s="212"/>
      <c r="N32" s="119" t="str">
        <f t="shared" si="2"/>
        <v/>
      </c>
      <c r="O32" s="220"/>
      <c r="P32" s="53"/>
    </row>
    <row r="33" spans="1:16" x14ac:dyDescent="0.15">
      <c r="A33" s="47">
        <v>19</v>
      </c>
      <c r="B33" s="189"/>
      <c r="C33" s="194"/>
      <c r="D33" s="195"/>
      <c r="E33" s="196"/>
      <c r="F33" s="193"/>
      <c r="G33" s="58" t="str">
        <f t="shared" si="0"/>
        <v/>
      </c>
      <c r="H33" s="206"/>
      <c r="I33" s="89" t="str">
        <f t="shared" si="1"/>
        <v/>
      </c>
      <c r="J33" s="209"/>
      <c r="K33" s="210"/>
      <c r="L33" s="190"/>
      <c r="M33" s="212"/>
      <c r="N33" s="119" t="str">
        <f t="shared" si="2"/>
        <v/>
      </c>
      <c r="O33" s="220"/>
      <c r="P33" s="53"/>
    </row>
    <row r="34" spans="1:16" x14ac:dyDescent="0.15">
      <c r="A34" s="47">
        <v>20</v>
      </c>
      <c r="B34" s="189"/>
      <c r="C34" s="194"/>
      <c r="D34" s="195"/>
      <c r="E34" s="196"/>
      <c r="F34" s="193"/>
      <c r="G34" s="58" t="str">
        <f t="shared" si="0"/>
        <v/>
      </c>
      <c r="H34" s="206"/>
      <c r="I34" s="89" t="str">
        <f t="shared" si="1"/>
        <v/>
      </c>
      <c r="J34" s="209"/>
      <c r="K34" s="210"/>
      <c r="L34" s="190"/>
      <c r="M34" s="212"/>
      <c r="N34" s="119" t="str">
        <f t="shared" si="2"/>
        <v/>
      </c>
      <c r="O34" s="220"/>
      <c r="P34" s="53"/>
    </row>
    <row r="35" spans="1:16" x14ac:dyDescent="0.15">
      <c r="A35" s="47">
        <v>21</v>
      </c>
      <c r="B35" s="189"/>
      <c r="C35" s="194"/>
      <c r="D35" s="195"/>
      <c r="E35" s="196"/>
      <c r="F35" s="193"/>
      <c r="G35" s="58" t="str">
        <f t="shared" si="0"/>
        <v/>
      </c>
      <c r="H35" s="206"/>
      <c r="I35" s="89" t="str">
        <f t="shared" si="1"/>
        <v/>
      </c>
      <c r="J35" s="209"/>
      <c r="K35" s="210"/>
      <c r="L35" s="190"/>
      <c r="M35" s="212"/>
      <c r="N35" s="119" t="str">
        <f t="shared" si="2"/>
        <v/>
      </c>
      <c r="O35" s="220"/>
      <c r="P35" s="53"/>
    </row>
    <row r="36" spans="1:16" x14ac:dyDescent="0.15">
      <c r="A36" s="47">
        <v>22</v>
      </c>
      <c r="B36" s="189"/>
      <c r="C36" s="194"/>
      <c r="D36" s="195"/>
      <c r="E36" s="196"/>
      <c r="F36" s="193"/>
      <c r="G36" s="58" t="str">
        <f t="shared" si="0"/>
        <v/>
      </c>
      <c r="H36" s="206"/>
      <c r="I36" s="89" t="str">
        <f t="shared" si="1"/>
        <v/>
      </c>
      <c r="J36" s="209"/>
      <c r="K36" s="210"/>
      <c r="L36" s="190"/>
      <c r="M36" s="212"/>
      <c r="N36" s="119" t="str">
        <f t="shared" si="2"/>
        <v/>
      </c>
      <c r="O36" s="220"/>
      <c r="P36" s="53"/>
    </row>
    <row r="37" spans="1:16" x14ac:dyDescent="0.15">
      <c r="A37" s="47">
        <v>23</v>
      </c>
      <c r="B37" s="189"/>
      <c r="C37" s="194"/>
      <c r="D37" s="195"/>
      <c r="E37" s="196"/>
      <c r="F37" s="193"/>
      <c r="G37" s="58" t="str">
        <f t="shared" si="0"/>
        <v/>
      </c>
      <c r="H37" s="206"/>
      <c r="I37" s="89" t="str">
        <f t="shared" si="1"/>
        <v/>
      </c>
      <c r="J37" s="209"/>
      <c r="K37" s="210"/>
      <c r="L37" s="190"/>
      <c r="M37" s="212"/>
      <c r="N37" s="119" t="str">
        <f t="shared" si="2"/>
        <v/>
      </c>
      <c r="O37" s="220"/>
      <c r="P37" s="53"/>
    </row>
    <row r="38" spans="1:16" x14ac:dyDescent="0.15">
      <c r="A38" s="47">
        <v>24</v>
      </c>
      <c r="B38" s="189"/>
      <c r="C38" s="194"/>
      <c r="D38" s="195"/>
      <c r="E38" s="196"/>
      <c r="F38" s="193"/>
      <c r="G38" s="58" t="str">
        <f t="shared" si="0"/>
        <v/>
      </c>
      <c r="H38" s="206"/>
      <c r="I38" s="89" t="str">
        <f t="shared" si="1"/>
        <v/>
      </c>
      <c r="J38" s="209"/>
      <c r="K38" s="210"/>
      <c r="L38" s="190"/>
      <c r="M38" s="212"/>
      <c r="N38" s="119" t="str">
        <f t="shared" si="2"/>
        <v/>
      </c>
      <c r="O38" s="220"/>
      <c r="P38" s="53"/>
    </row>
    <row r="39" spans="1:16" x14ac:dyDescent="0.15">
      <c r="A39" s="47">
        <v>25</v>
      </c>
      <c r="B39" s="189"/>
      <c r="C39" s="194"/>
      <c r="D39" s="195"/>
      <c r="E39" s="196"/>
      <c r="F39" s="193"/>
      <c r="G39" s="58" t="str">
        <f t="shared" si="0"/>
        <v/>
      </c>
      <c r="H39" s="206"/>
      <c r="I39" s="89" t="str">
        <f t="shared" si="1"/>
        <v/>
      </c>
      <c r="J39" s="209"/>
      <c r="K39" s="210"/>
      <c r="L39" s="190"/>
      <c r="M39" s="212"/>
      <c r="N39" s="119" t="str">
        <f t="shared" si="2"/>
        <v/>
      </c>
      <c r="O39" s="220"/>
      <c r="P39" s="53"/>
    </row>
    <row r="40" spans="1:16" x14ac:dyDescent="0.15">
      <c r="A40" s="47">
        <v>26</v>
      </c>
      <c r="B40" s="189"/>
      <c r="C40" s="194"/>
      <c r="D40" s="195"/>
      <c r="E40" s="196"/>
      <c r="F40" s="193"/>
      <c r="G40" s="58" t="str">
        <f t="shared" si="0"/>
        <v/>
      </c>
      <c r="H40" s="206"/>
      <c r="I40" s="89" t="str">
        <f t="shared" si="1"/>
        <v/>
      </c>
      <c r="J40" s="209"/>
      <c r="K40" s="210"/>
      <c r="L40" s="190"/>
      <c r="M40" s="212"/>
      <c r="N40" s="119" t="str">
        <f t="shared" si="2"/>
        <v/>
      </c>
      <c r="O40" s="220"/>
      <c r="P40" s="53"/>
    </row>
    <row r="41" spans="1:16" x14ac:dyDescent="0.15">
      <c r="A41" s="47">
        <v>27</v>
      </c>
      <c r="B41" s="189"/>
      <c r="C41" s="194"/>
      <c r="D41" s="195"/>
      <c r="E41" s="196"/>
      <c r="F41" s="193"/>
      <c r="G41" s="58" t="str">
        <f t="shared" si="0"/>
        <v/>
      </c>
      <c r="H41" s="206"/>
      <c r="I41" s="89" t="str">
        <f t="shared" si="1"/>
        <v/>
      </c>
      <c r="J41" s="209"/>
      <c r="K41" s="210"/>
      <c r="L41" s="190"/>
      <c r="M41" s="212"/>
      <c r="N41" s="119" t="str">
        <f t="shared" si="2"/>
        <v/>
      </c>
      <c r="O41" s="220"/>
      <c r="P41" s="53"/>
    </row>
    <row r="42" spans="1:16" x14ac:dyDescent="0.15">
      <c r="A42" s="47">
        <v>28</v>
      </c>
      <c r="B42" s="189"/>
      <c r="C42" s="194"/>
      <c r="D42" s="195"/>
      <c r="E42" s="196"/>
      <c r="F42" s="193"/>
      <c r="G42" s="58" t="str">
        <f t="shared" si="0"/>
        <v/>
      </c>
      <c r="H42" s="206"/>
      <c r="I42" s="89" t="str">
        <f t="shared" si="1"/>
        <v/>
      </c>
      <c r="J42" s="209"/>
      <c r="K42" s="210"/>
      <c r="L42" s="190"/>
      <c r="M42" s="212"/>
      <c r="N42" s="119" t="str">
        <f t="shared" si="2"/>
        <v/>
      </c>
      <c r="O42" s="220"/>
      <c r="P42" s="53"/>
    </row>
    <row r="43" spans="1:16" x14ac:dyDescent="0.15">
      <c r="A43" s="47">
        <v>29</v>
      </c>
      <c r="B43" s="189"/>
      <c r="C43" s="194"/>
      <c r="D43" s="195"/>
      <c r="E43" s="196"/>
      <c r="F43" s="193"/>
      <c r="G43" s="58" t="str">
        <f t="shared" si="0"/>
        <v/>
      </c>
      <c r="H43" s="206"/>
      <c r="I43" s="89" t="str">
        <f t="shared" si="1"/>
        <v/>
      </c>
      <c r="J43" s="209"/>
      <c r="K43" s="210"/>
      <c r="L43" s="190"/>
      <c r="M43" s="212"/>
      <c r="N43" s="119" t="str">
        <f t="shared" si="2"/>
        <v/>
      </c>
      <c r="O43" s="220"/>
      <c r="P43" s="53"/>
    </row>
    <row r="44" spans="1:16" x14ac:dyDescent="0.15">
      <c r="A44" s="47">
        <v>30</v>
      </c>
      <c r="B44" s="189"/>
      <c r="C44" s="195"/>
      <c r="D44" s="195"/>
      <c r="E44" s="196"/>
      <c r="F44" s="193"/>
      <c r="G44" s="61" t="str">
        <f t="shared" si="0"/>
        <v/>
      </c>
      <c r="H44" s="206"/>
      <c r="I44" s="90" t="str">
        <f t="shared" si="1"/>
        <v/>
      </c>
      <c r="J44" s="209"/>
      <c r="K44" s="210"/>
      <c r="L44" s="190"/>
      <c r="M44" s="212"/>
      <c r="N44" s="119" t="str">
        <f t="shared" si="2"/>
        <v/>
      </c>
      <c r="O44" s="220"/>
      <c r="P44" s="53"/>
    </row>
    <row r="45" spans="1:16" x14ac:dyDescent="0.15">
      <c r="A45" s="47">
        <v>31</v>
      </c>
      <c r="B45" s="189"/>
      <c r="C45" s="195"/>
      <c r="D45" s="195"/>
      <c r="E45" s="196"/>
      <c r="F45" s="193"/>
      <c r="G45" s="62" t="str">
        <f t="shared" si="0"/>
        <v/>
      </c>
      <c r="H45" s="206"/>
      <c r="I45" s="91" t="str">
        <f t="shared" si="1"/>
        <v/>
      </c>
      <c r="J45" s="209"/>
      <c r="K45" s="210"/>
      <c r="L45" s="190"/>
      <c r="M45" s="212"/>
      <c r="N45" s="119" t="str">
        <f t="shared" si="2"/>
        <v/>
      </c>
      <c r="O45" s="220"/>
    </row>
    <row r="46" spans="1:16" x14ac:dyDescent="0.15">
      <c r="A46" s="47">
        <v>32</v>
      </c>
      <c r="B46" s="189"/>
      <c r="C46" s="195"/>
      <c r="D46" s="195"/>
      <c r="E46" s="196"/>
      <c r="F46" s="193"/>
      <c r="G46" s="62" t="str">
        <f t="shared" si="0"/>
        <v/>
      </c>
      <c r="H46" s="206"/>
      <c r="I46" s="91" t="str">
        <f t="shared" si="1"/>
        <v/>
      </c>
      <c r="J46" s="209"/>
      <c r="K46" s="210"/>
      <c r="L46" s="190"/>
      <c r="M46" s="212"/>
      <c r="N46" s="119" t="str">
        <f t="shared" si="2"/>
        <v/>
      </c>
      <c r="O46" s="220"/>
    </row>
    <row r="47" spans="1:16" x14ac:dyDescent="0.15">
      <c r="A47" s="47">
        <v>33</v>
      </c>
      <c r="B47" s="189"/>
      <c r="C47" s="195"/>
      <c r="D47" s="195"/>
      <c r="E47" s="196"/>
      <c r="F47" s="193"/>
      <c r="G47" s="62" t="str">
        <f t="shared" si="0"/>
        <v/>
      </c>
      <c r="H47" s="206"/>
      <c r="I47" s="91" t="str">
        <f t="shared" si="1"/>
        <v/>
      </c>
      <c r="J47" s="209"/>
      <c r="K47" s="210"/>
      <c r="L47" s="190"/>
      <c r="M47" s="212"/>
      <c r="N47" s="119" t="str">
        <f t="shared" si="2"/>
        <v/>
      </c>
      <c r="O47" s="220"/>
    </row>
    <row r="48" spans="1:16" x14ac:dyDescent="0.15">
      <c r="A48" s="47">
        <v>34</v>
      </c>
      <c r="B48" s="189"/>
      <c r="C48" s="195"/>
      <c r="D48" s="195"/>
      <c r="E48" s="196"/>
      <c r="F48" s="193"/>
      <c r="G48" s="62" t="str">
        <f t="shared" si="0"/>
        <v/>
      </c>
      <c r="H48" s="206"/>
      <c r="I48" s="91" t="str">
        <f t="shared" si="1"/>
        <v/>
      </c>
      <c r="J48" s="209"/>
      <c r="K48" s="210"/>
      <c r="L48" s="190"/>
      <c r="M48" s="212"/>
      <c r="N48" s="119" t="str">
        <f t="shared" si="2"/>
        <v/>
      </c>
      <c r="O48" s="220"/>
    </row>
    <row r="49" spans="1:15" x14ac:dyDescent="0.15">
      <c r="A49" s="47">
        <v>35</v>
      </c>
      <c r="B49" s="189"/>
      <c r="C49" s="195"/>
      <c r="D49" s="195"/>
      <c r="E49" s="196"/>
      <c r="F49" s="193"/>
      <c r="G49" s="62" t="str">
        <f t="shared" si="0"/>
        <v/>
      </c>
      <c r="H49" s="206"/>
      <c r="I49" s="91" t="str">
        <f t="shared" si="1"/>
        <v/>
      </c>
      <c r="J49" s="209"/>
      <c r="K49" s="210"/>
      <c r="L49" s="190"/>
      <c r="M49" s="212"/>
      <c r="N49" s="119" t="str">
        <f t="shared" si="2"/>
        <v/>
      </c>
      <c r="O49" s="220"/>
    </row>
    <row r="50" spans="1:15" x14ac:dyDescent="0.15">
      <c r="A50" s="47">
        <v>36</v>
      </c>
      <c r="B50" s="189"/>
      <c r="C50" s="195"/>
      <c r="D50" s="195"/>
      <c r="E50" s="196"/>
      <c r="F50" s="193"/>
      <c r="G50" s="62" t="str">
        <f t="shared" si="0"/>
        <v/>
      </c>
      <c r="H50" s="206"/>
      <c r="I50" s="91" t="str">
        <f t="shared" si="1"/>
        <v/>
      </c>
      <c r="J50" s="209"/>
      <c r="K50" s="210"/>
      <c r="L50" s="190"/>
      <c r="M50" s="212"/>
      <c r="N50" s="119" t="str">
        <f t="shared" si="2"/>
        <v/>
      </c>
      <c r="O50" s="220"/>
    </row>
    <row r="51" spans="1:15" x14ac:dyDescent="0.15">
      <c r="A51" s="47">
        <v>37</v>
      </c>
      <c r="B51" s="189"/>
      <c r="C51" s="195"/>
      <c r="D51" s="195"/>
      <c r="E51" s="196"/>
      <c r="F51" s="193"/>
      <c r="G51" s="62" t="str">
        <f t="shared" si="0"/>
        <v/>
      </c>
      <c r="H51" s="206"/>
      <c r="I51" s="91" t="str">
        <f t="shared" si="1"/>
        <v/>
      </c>
      <c r="J51" s="209"/>
      <c r="K51" s="210"/>
      <c r="L51" s="190"/>
      <c r="M51" s="212"/>
      <c r="N51" s="119" t="str">
        <f t="shared" si="2"/>
        <v/>
      </c>
      <c r="O51" s="220"/>
    </row>
    <row r="52" spans="1:15" x14ac:dyDescent="0.15">
      <c r="A52" s="47">
        <v>38</v>
      </c>
      <c r="B52" s="189"/>
      <c r="C52" s="195"/>
      <c r="D52" s="195"/>
      <c r="E52" s="196"/>
      <c r="F52" s="193"/>
      <c r="G52" s="62" t="str">
        <f t="shared" si="0"/>
        <v/>
      </c>
      <c r="H52" s="206"/>
      <c r="I52" s="91" t="str">
        <f t="shared" si="1"/>
        <v/>
      </c>
      <c r="J52" s="209"/>
      <c r="K52" s="210"/>
      <c r="L52" s="190"/>
      <c r="M52" s="212"/>
      <c r="N52" s="119" t="str">
        <f t="shared" si="2"/>
        <v/>
      </c>
      <c r="O52" s="220"/>
    </row>
    <row r="53" spans="1:15" x14ac:dyDescent="0.15">
      <c r="A53" s="47">
        <v>39</v>
      </c>
      <c r="B53" s="189"/>
      <c r="C53" s="195"/>
      <c r="D53" s="195"/>
      <c r="E53" s="196"/>
      <c r="F53" s="193"/>
      <c r="G53" s="62" t="str">
        <f t="shared" si="0"/>
        <v/>
      </c>
      <c r="H53" s="206"/>
      <c r="I53" s="91" t="str">
        <f t="shared" si="1"/>
        <v/>
      </c>
      <c r="J53" s="209"/>
      <c r="K53" s="210"/>
      <c r="L53" s="190"/>
      <c r="M53" s="212"/>
      <c r="N53" s="119" t="str">
        <f t="shared" si="2"/>
        <v/>
      </c>
      <c r="O53" s="220"/>
    </row>
    <row r="54" spans="1:15" x14ac:dyDescent="0.15">
      <c r="A54" s="47">
        <v>40</v>
      </c>
      <c r="B54" s="189"/>
      <c r="C54" s="195"/>
      <c r="D54" s="195"/>
      <c r="E54" s="196"/>
      <c r="F54" s="193"/>
      <c r="G54" s="62" t="str">
        <f t="shared" si="0"/>
        <v/>
      </c>
      <c r="H54" s="206"/>
      <c r="I54" s="91" t="str">
        <f t="shared" si="1"/>
        <v/>
      </c>
      <c r="J54" s="209"/>
      <c r="K54" s="210"/>
      <c r="L54" s="190"/>
      <c r="M54" s="212"/>
      <c r="N54" s="119" t="str">
        <f t="shared" si="2"/>
        <v/>
      </c>
      <c r="O54" s="220"/>
    </row>
    <row r="55" spans="1:15" x14ac:dyDescent="0.15">
      <c r="A55" s="47">
        <v>41</v>
      </c>
      <c r="B55" s="189"/>
      <c r="C55" s="195"/>
      <c r="D55" s="195"/>
      <c r="E55" s="196"/>
      <c r="F55" s="193"/>
      <c r="G55" s="62" t="str">
        <f t="shared" si="0"/>
        <v/>
      </c>
      <c r="H55" s="206"/>
      <c r="I55" s="91" t="str">
        <f t="shared" si="1"/>
        <v/>
      </c>
      <c r="J55" s="209"/>
      <c r="K55" s="210"/>
      <c r="L55" s="190"/>
      <c r="M55" s="212"/>
      <c r="N55" s="119" t="str">
        <f t="shared" si="2"/>
        <v/>
      </c>
      <c r="O55" s="220"/>
    </row>
    <row r="56" spans="1:15" x14ac:dyDescent="0.15">
      <c r="A56" s="47">
        <v>42</v>
      </c>
      <c r="B56" s="189"/>
      <c r="C56" s="195"/>
      <c r="D56" s="195"/>
      <c r="E56" s="196"/>
      <c r="F56" s="193"/>
      <c r="G56" s="62" t="str">
        <f t="shared" si="0"/>
        <v/>
      </c>
      <c r="H56" s="206"/>
      <c r="I56" s="91" t="str">
        <f t="shared" si="1"/>
        <v/>
      </c>
      <c r="J56" s="209"/>
      <c r="K56" s="210"/>
      <c r="L56" s="190"/>
      <c r="M56" s="212"/>
      <c r="N56" s="119" t="str">
        <f t="shared" si="2"/>
        <v/>
      </c>
      <c r="O56" s="220"/>
    </row>
    <row r="57" spans="1:15" x14ac:dyDescent="0.15">
      <c r="A57" s="47">
        <v>43</v>
      </c>
      <c r="B57" s="189"/>
      <c r="C57" s="195"/>
      <c r="D57" s="195"/>
      <c r="E57" s="196"/>
      <c r="F57" s="193"/>
      <c r="G57" s="62" t="str">
        <f t="shared" si="0"/>
        <v/>
      </c>
      <c r="H57" s="206"/>
      <c r="I57" s="91" t="str">
        <f t="shared" si="1"/>
        <v/>
      </c>
      <c r="J57" s="209"/>
      <c r="K57" s="210"/>
      <c r="L57" s="190"/>
      <c r="M57" s="212"/>
      <c r="N57" s="119" t="str">
        <f t="shared" si="2"/>
        <v/>
      </c>
      <c r="O57" s="220"/>
    </row>
    <row r="58" spans="1:15" x14ac:dyDescent="0.15">
      <c r="A58" s="47">
        <v>44</v>
      </c>
      <c r="B58" s="189"/>
      <c r="C58" s="195"/>
      <c r="D58" s="195"/>
      <c r="E58" s="196"/>
      <c r="F58" s="193"/>
      <c r="G58" s="62" t="str">
        <f t="shared" si="0"/>
        <v/>
      </c>
      <c r="H58" s="206"/>
      <c r="I58" s="91" t="str">
        <f t="shared" si="1"/>
        <v/>
      </c>
      <c r="J58" s="209"/>
      <c r="K58" s="210"/>
      <c r="L58" s="190"/>
      <c r="M58" s="212"/>
      <c r="N58" s="119" t="str">
        <f t="shared" si="2"/>
        <v/>
      </c>
      <c r="O58" s="220"/>
    </row>
    <row r="59" spans="1:15" x14ac:dyDescent="0.15">
      <c r="A59" s="47">
        <v>45</v>
      </c>
      <c r="B59" s="189"/>
      <c r="C59" s="195"/>
      <c r="D59" s="195"/>
      <c r="E59" s="196"/>
      <c r="F59" s="193"/>
      <c r="G59" s="62" t="str">
        <f t="shared" si="0"/>
        <v/>
      </c>
      <c r="H59" s="206"/>
      <c r="I59" s="91" t="str">
        <f t="shared" si="1"/>
        <v/>
      </c>
      <c r="J59" s="209"/>
      <c r="K59" s="210"/>
      <c r="L59" s="190"/>
      <c r="M59" s="212"/>
      <c r="N59" s="119" t="str">
        <f t="shared" si="2"/>
        <v/>
      </c>
      <c r="O59" s="220"/>
    </row>
    <row r="60" spans="1:15" x14ac:dyDescent="0.15">
      <c r="A60" s="47">
        <v>46</v>
      </c>
      <c r="B60" s="189"/>
      <c r="C60" s="195"/>
      <c r="D60" s="195"/>
      <c r="E60" s="196"/>
      <c r="F60" s="193"/>
      <c r="G60" s="62" t="str">
        <f t="shared" si="0"/>
        <v/>
      </c>
      <c r="H60" s="206"/>
      <c r="I60" s="91" t="str">
        <f t="shared" si="1"/>
        <v/>
      </c>
      <c r="J60" s="209"/>
      <c r="K60" s="210"/>
      <c r="L60" s="190"/>
      <c r="M60" s="212"/>
      <c r="N60" s="119" t="str">
        <f t="shared" si="2"/>
        <v/>
      </c>
      <c r="O60" s="220"/>
    </row>
    <row r="61" spans="1:15" x14ac:dyDescent="0.15">
      <c r="A61" s="47">
        <v>47</v>
      </c>
      <c r="B61" s="189"/>
      <c r="C61" s="195"/>
      <c r="D61" s="195"/>
      <c r="E61" s="196"/>
      <c r="F61" s="193"/>
      <c r="G61" s="62" t="str">
        <f t="shared" si="0"/>
        <v/>
      </c>
      <c r="H61" s="206"/>
      <c r="I61" s="91" t="str">
        <f t="shared" si="1"/>
        <v/>
      </c>
      <c r="J61" s="209"/>
      <c r="K61" s="210"/>
      <c r="L61" s="190"/>
      <c r="M61" s="212"/>
      <c r="N61" s="119" t="str">
        <f t="shared" si="2"/>
        <v/>
      </c>
      <c r="O61" s="220"/>
    </row>
    <row r="62" spans="1:15" x14ac:dyDescent="0.15">
      <c r="A62" s="47">
        <v>48</v>
      </c>
      <c r="B62" s="189"/>
      <c r="C62" s="195"/>
      <c r="D62" s="195"/>
      <c r="E62" s="196"/>
      <c r="F62" s="193"/>
      <c r="G62" s="62" t="str">
        <f t="shared" si="0"/>
        <v/>
      </c>
      <c r="H62" s="206"/>
      <c r="I62" s="91" t="str">
        <f t="shared" si="1"/>
        <v/>
      </c>
      <c r="J62" s="209"/>
      <c r="K62" s="210"/>
      <c r="L62" s="190"/>
      <c r="M62" s="212"/>
      <c r="N62" s="119" t="str">
        <f t="shared" si="2"/>
        <v/>
      </c>
      <c r="O62" s="220"/>
    </row>
    <row r="63" spans="1:15" x14ac:dyDescent="0.15">
      <c r="A63" s="81">
        <v>49</v>
      </c>
      <c r="B63" s="189"/>
      <c r="C63" s="195"/>
      <c r="D63" s="195"/>
      <c r="E63" s="196"/>
      <c r="F63" s="193"/>
      <c r="G63" s="63" t="str">
        <f t="shared" si="0"/>
        <v/>
      </c>
      <c r="H63" s="206"/>
      <c r="I63" s="94" t="str">
        <f t="shared" si="1"/>
        <v/>
      </c>
      <c r="J63" s="209"/>
      <c r="K63" s="210"/>
      <c r="L63" s="190"/>
      <c r="M63" s="212"/>
      <c r="N63" s="120" t="str">
        <f t="shared" si="2"/>
        <v/>
      </c>
      <c r="O63" s="221"/>
    </row>
    <row r="64" spans="1:15" ht="14.25" thickBot="1" x14ac:dyDescent="0.2">
      <c r="A64" s="83">
        <v>50</v>
      </c>
      <c r="B64" s="197"/>
      <c r="C64" s="198"/>
      <c r="D64" s="198"/>
      <c r="E64" s="199"/>
      <c r="F64" s="200"/>
      <c r="G64" s="84" t="str">
        <f t="shared" si="0"/>
        <v/>
      </c>
      <c r="H64" s="207"/>
      <c r="I64" s="92" t="str">
        <f t="shared" si="1"/>
        <v/>
      </c>
      <c r="J64" s="213"/>
      <c r="K64" s="214"/>
      <c r="L64" s="215"/>
      <c r="M64" s="216"/>
      <c r="N64" s="121" t="str">
        <f t="shared" si="2"/>
        <v/>
      </c>
      <c r="O64" s="222"/>
    </row>
    <row r="65" spans="1:15" x14ac:dyDescent="0.15">
      <c r="A65" s="168">
        <v>51</v>
      </c>
      <c r="B65" s="235"/>
      <c r="C65" s="236"/>
      <c r="D65" s="236"/>
      <c r="E65" s="237"/>
      <c r="F65" s="238"/>
      <c r="G65" s="239" t="str">
        <f t="shared" si="0"/>
        <v/>
      </c>
      <c r="H65" s="240"/>
      <c r="I65" s="241" t="str">
        <f t="shared" si="1"/>
        <v/>
      </c>
      <c r="J65" s="242"/>
      <c r="K65" s="243"/>
      <c r="L65" s="244"/>
      <c r="M65" s="245"/>
      <c r="N65" s="246" t="str">
        <f t="shared" si="2"/>
        <v/>
      </c>
      <c r="O65" s="247"/>
    </row>
    <row r="66" spans="1:15" x14ac:dyDescent="0.15">
      <c r="A66" s="155">
        <v>52</v>
      </c>
      <c r="B66" s="189"/>
      <c r="C66" s="195"/>
      <c r="D66" s="195"/>
      <c r="E66" s="196"/>
      <c r="F66" s="193"/>
      <c r="G66" s="62" t="str">
        <f t="shared" si="0"/>
        <v/>
      </c>
      <c r="H66" s="206"/>
      <c r="I66" s="91" t="str">
        <f t="shared" si="1"/>
        <v/>
      </c>
      <c r="J66" s="209"/>
      <c r="K66" s="210"/>
      <c r="L66" s="190"/>
      <c r="M66" s="212"/>
      <c r="N66" s="122" t="str">
        <f t="shared" si="2"/>
        <v/>
      </c>
      <c r="O66" s="223"/>
    </row>
    <row r="67" spans="1:15" x14ac:dyDescent="0.15">
      <c r="A67" s="155">
        <v>53</v>
      </c>
      <c r="B67" s="189"/>
      <c r="C67" s="195"/>
      <c r="D67" s="195"/>
      <c r="E67" s="196"/>
      <c r="F67" s="193"/>
      <c r="G67" s="62" t="str">
        <f t="shared" si="0"/>
        <v/>
      </c>
      <c r="H67" s="206"/>
      <c r="I67" s="91" t="str">
        <f t="shared" si="1"/>
        <v/>
      </c>
      <c r="J67" s="209"/>
      <c r="K67" s="210"/>
      <c r="L67" s="190"/>
      <c r="M67" s="212"/>
      <c r="N67" s="122" t="str">
        <f t="shared" si="2"/>
        <v/>
      </c>
      <c r="O67" s="223"/>
    </row>
    <row r="68" spans="1:15" x14ac:dyDescent="0.15">
      <c r="A68" s="155">
        <v>54</v>
      </c>
      <c r="B68" s="189"/>
      <c r="C68" s="195"/>
      <c r="D68" s="195"/>
      <c r="E68" s="196"/>
      <c r="F68" s="201"/>
      <c r="G68" s="62" t="str">
        <f t="shared" si="0"/>
        <v/>
      </c>
      <c r="H68" s="208"/>
      <c r="I68" s="91" t="str">
        <f t="shared" si="1"/>
        <v/>
      </c>
      <c r="J68" s="217"/>
      <c r="K68" s="218"/>
      <c r="L68" s="194"/>
      <c r="M68" s="212"/>
      <c r="N68" s="122" t="str">
        <f t="shared" si="2"/>
        <v/>
      </c>
      <c r="O68" s="223"/>
    </row>
    <row r="69" spans="1:15" x14ac:dyDescent="0.15">
      <c r="A69" s="155">
        <v>55</v>
      </c>
      <c r="B69" s="189"/>
      <c r="C69" s="195"/>
      <c r="D69" s="195"/>
      <c r="E69" s="196"/>
      <c r="F69" s="193"/>
      <c r="G69" s="58" t="str">
        <f t="shared" si="0"/>
        <v/>
      </c>
      <c r="H69" s="206"/>
      <c r="I69" s="91" t="str">
        <f t="shared" si="1"/>
        <v/>
      </c>
      <c r="J69" s="209"/>
      <c r="K69" s="210"/>
      <c r="L69" s="190"/>
      <c r="M69" s="211"/>
      <c r="N69" s="122" t="str">
        <f t="shared" si="2"/>
        <v/>
      </c>
      <c r="O69" s="223"/>
    </row>
    <row r="70" spans="1:15" x14ac:dyDescent="0.15">
      <c r="A70" s="155">
        <v>56</v>
      </c>
      <c r="B70" s="189"/>
      <c r="C70" s="195"/>
      <c r="D70" s="195"/>
      <c r="E70" s="196"/>
      <c r="F70" s="193"/>
      <c r="G70" s="62" t="str">
        <f t="shared" si="0"/>
        <v/>
      </c>
      <c r="H70" s="206"/>
      <c r="I70" s="91" t="str">
        <f t="shared" si="1"/>
        <v/>
      </c>
      <c r="J70" s="209"/>
      <c r="K70" s="210"/>
      <c r="L70" s="190"/>
      <c r="M70" s="212"/>
      <c r="N70" s="122" t="str">
        <f t="shared" si="2"/>
        <v/>
      </c>
      <c r="O70" s="223"/>
    </row>
    <row r="71" spans="1:15" x14ac:dyDescent="0.15">
      <c r="A71" s="155">
        <v>57</v>
      </c>
      <c r="B71" s="189"/>
      <c r="C71" s="195"/>
      <c r="D71" s="195"/>
      <c r="E71" s="196"/>
      <c r="F71" s="193"/>
      <c r="G71" s="62" t="str">
        <f t="shared" si="0"/>
        <v/>
      </c>
      <c r="H71" s="206"/>
      <c r="I71" s="91" t="str">
        <f t="shared" si="1"/>
        <v/>
      </c>
      <c r="J71" s="209"/>
      <c r="K71" s="210"/>
      <c r="L71" s="190"/>
      <c r="M71" s="212"/>
      <c r="N71" s="122" t="str">
        <f t="shared" si="2"/>
        <v/>
      </c>
      <c r="O71" s="223"/>
    </row>
    <row r="72" spans="1:15" x14ac:dyDescent="0.15">
      <c r="A72" s="155">
        <v>58</v>
      </c>
      <c r="B72" s="189"/>
      <c r="C72" s="195"/>
      <c r="D72" s="195"/>
      <c r="E72" s="196"/>
      <c r="F72" s="193"/>
      <c r="G72" s="62" t="str">
        <f t="shared" si="0"/>
        <v/>
      </c>
      <c r="H72" s="206"/>
      <c r="I72" s="91" t="str">
        <f t="shared" si="1"/>
        <v/>
      </c>
      <c r="J72" s="209"/>
      <c r="K72" s="210"/>
      <c r="L72" s="190"/>
      <c r="M72" s="212"/>
      <c r="N72" s="122" t="str">
        <f>IF(L72="","",ROUNDUP(L72/M72,2))</f>
        <v/>
      </c>
      <c r="O72" s="223"/>
    </row>
    <row r="73" spans="1:15" x14ac:dyDescent="0.15">
      <c r="A73" s="155">
        <v>59</v>
      </c>
      <c r="B73" s="202"/>
      <c r="C73" s="195"/>
      <c r="D73" s="195"/>
      <c r="E73" s="196"/>
      <c r="F73" s="193"/>
      <c r="G73" s="62" t="str">
        <f t="shared" si="0"/>
        <v/>
      </c>
      <c r="H73" s="206"/>
      <c r="I73" s="91" t="str">
        <f t="shared" si="1"/>
        <v/>
      </c>
      <c r="J73" s="209"/>
      <c r="K73" s="210"/>
      <c r="L73" s="190"/>
      <c r="M73" s="212"/>
      <c r="N73" s="122" t="str">
        <f t="shared" si="2"/>
        <v/>
      </c>
      <c r="O73" s="223"/>
    </row>
    <row r="74" spans="1:15" x14ac:dyDescent="0.15">
      <c r="A74" s="155">
        <v>60</v>
      </c>
      <c r="B74" s="189"/>
      <c r="C74" s="195"/>
      <c r="D74" s="195"/>
      <c r="E74" s="196"/>
      <c r="F74" s="193"/>
      <c r="G74" s="62" t="str">
        <f t="shared" si="0"/>
        <v/>
      </c>
      <c r="H74" s="206"/>
      <c r="I74" s="91" t="str">
        <f t="shared" si="1"/>
        <v/>
      </c>
      <c r="J74" s="209"/>
      <c r="K74" s="210"/>
      <c r="L74" s="190"/>
      <c r="M74" s="212"/>
      <c r="N74" s="122" t="str">
        <f t="shared" si="2"/>
        <v/>
      </c>
      <c r="O74" s="223"/>
    </row>
    <row r="75" spans="1:15" x14ac:dyDescent="0.15">
      <c r="A75" s="155">
        <v>61</v>
      </c>
      <c r="B75" s="189"/>
      <c r="C75" s="195"/>
      <c r="D75" s="195"/>
      <c r="E75" s="196"/>
      <c r="F75" s="193"/>
      <c r="G75" s="62" t="str">
        <f t="shared" si="0"/>
        <v/>
      </c>
      <c r="H75" s="206"/>
      <c r="I75" s="91" t="str">
        <f t="shared" si="1"/>
        <v/>
      </c>
      <c r="J75" s="209"/>
      <c r="K75" s="210"/>
      <c r="L75" s="190"/>
      <c r="M75" s="212"/>
      <c r="N75" s="122" t="str">
        <f t="shared" si="2"/>
        <v/>
      </c>
      <c r="O75" s="223"/>
    </row>
    <row r="76" spans="1:15" x14ac:dyDescent="0.15">
      <c r="A76" s="155">
        <v>62</v>
      </c>
      <c r="B76" s="189"/>
      <c r="C76" s="195"/>
      <c r="D76" s="195"/>
      <c r="E76" s="196"/>
      <c r="F76" s="193"/>
      <c r="G76" s="62" t="str">
        <f t="shared" si="0"/>
        <v/>
      </c>
      <c r="H76" s="206"/>
      <c r="I76" s="91" t="str">
        <f t="shared" si="1"/>
        <v/>
      </c>
      <c r="J76" s="209"/>
      <c r="K76" s="210"/>
      <c r="L76" s="190"/>
      <c r="M76" s="212"/>
      <c r="N76" s="122" t="str">
        <f t="shared" si="2"/>
        <v/>
      </c>
      <c r="O76" s="223"/>
    </row>
    <row r="77" spans="1:15" x14ac:dyDescent="0.15">
      <c r="A77" s="155">
        <v>63</v>
      </c>
      <c r="B77" s="202"/>
      <c r="C77" s="195"/>
      <c r="D77" s="195"/>
      <c r="E77" s="203"/>
      <c r="F77" s="193"/>
      <c r="G77" s="62" t="str">
        <f t="shared" si="0"/>
        <v/>
      </c>
      <c r="H77" s="206"/>
      <c r="I77" s="91" t="str">
        <f t="shared" si="1"/>
        <v/>
      </c>
      <c r="J77" s="209"/>
      <c r="K77" s="210"/>
      <c r="L77" s="190"/>
      <c r="M77" s="212"/>
      <c r="N77" s="122" t="str">
        <f t="shared" si="2"/>
        <v/>
      </c>
      <c r="O77" s="223"/>
    </row>
    <row r="78" spans="1:15" x14ac:dyDescent="0.15">
      <c r="A78" s="155">
        <v>64</v>
      </c>
      <c r="B78" s="189"/>
      <c r="C78" s="191"/>
      <c r="D78" s="191"/>
      <c r="E78" s="192"/>
      <c r="F78" s="193"/>
      <c r="G78" s="62" t="str">
        <f t="shared" si="0"/>
        <v/>
      </c>
      <c r="H78" s="206"/>
      <c r="I78" s="91" t="str">
        <f t="shared" si="1"/>
        <v/>
      </c>
      <c r="J78" s="209"/>
      <c r="K78" s="210"/>
      <c r="L78" s="190"/>
      <c r="M78" s="212"/>
      <c r="N78" s="122" t="str">
        <f t="shared" si="2"/>
        <v/>
      </c>
      <c r="O78" s="223"/>
    </row>
    <row r="79" spans="1:15" x14ac:dyDescent="0.15">
      <c r="A79" s="155">
        <v>65</v>
      </c>
      <c r="B79" s="189"/>
      <c r="C79" s="195"/>
      <c r="D79" s="195"/>
      <c r="E79" s="196"/>
      <c r="F79" s="193"/>
      <c r="G79" s="62" t="str">
        <f t="shared" si="0"/>
        <v/>
      </c>
      <c r="H79" s="206"/>
      <c r="I79" s="91" t="str">
        <f t="shared" si="1"/>
        <v/>
      </c>
      <c r="J79" s="209"/>
      <c r="K79" s="210"/>
      <c r="L79" s="190"/>
      <c r="M79" s="212"/>
      <c r="N79" s="122" t="str">
        <f t="shared" si="2"/>
        <v/>
      </c>
      <c r="O79" s="223"/>
    </row>
    <row r="80" spans="1:15" x14ac:dyDescent="0.15">
      <c r="A80" s="155">
        <v>66</v>
      </c>
      <c r="B80" s="189"/>
      <c r="C80" s="195"/>
      <c r="D80" s="195"/>
      <c r="E80" s="196"/>
      <c r="F80" s="193"/>
      <c r="G80" s="62" t="str">
        <f t="shared" ref="G80:G129" si="3">IF(F80="","",IF(F80&lt;=$C$7,"〇","×"))</f>
        <v/>
      </c>
      <c r="H80" s="206"/>
      <c r="I80" s="91" t="str">
        <f t="shared" ref="I80:I129" si="4">IF(H80="","",IF(H80&lt;=$C$8,"〇","×"))</f>
        <v/>
      </c>
      <c r="J80" s="209"/>
      <c r="K80" s="210"/>
      <c r="L80" s="190"/>
      <c r="M80" s="212"/>
      <c r="N80" s="122" t="str">
        <f t="shared" ref="N80:N129" si="5">IF(L80="","",ROUNDUP(L80/M80,2))</f>
        <v/>
      </c>
      <c r="O80" s="223"/>
    </row>
    <row r="81" spans="1:15" x14ac:dyDescent="0.15">
      <c r="A81" s="155">
        <v>67</v>
      </c>
      <c r="B81" s="189"/>
      <c r="C81" s="195"/>
      <c r="D81" s="195"/>
      <c r="E81" s="196"/>
      <c r="F81" s="193"/>
      <c r="G81" s="62" t="str">
        <f t="shared" si="3"/>
        <v/>
      </c>
      <c r="H81" s="206"/>
      <c r="I81" s="91" t="str">
        <f t="shared" si="4"/>
        <v/>
      </c>
      <c r="J81" s="209"/>
      <c r="K81" s="210"/>
      <c r="L81" s="190"/>
      <c r="M81" s="212"/>
      <c r="N81" s="122" t="str">
        <f t="shared" si="5"/>
        <v/>
      </c>
      <c r="O81" s="223"/>
    </row>
    <row r="82" spans="1:15" x14ac:dyDescent="0.15">
      <c r="A82" s="155">
        <v>68</v>
      </c>
      <c r="B82" s="189"/>
      <c r="C82" s="195"/>
      <c r="D82" s="195"/>
      <c r="E82" s="196"/>
      <c r="F82" s="193"/>
      <c r="G82" s="62" t="str">
        <f t="shared" si="3"/>
        <v/>
      </c>
      <c r="H82" s="206"/>
      <c r="I82" s="91" t="str">
        <f t="shared" si="4"/>
        <v/>
      </c>
      <c r="J82" s="209"/>
      <c r="K82" s="210"/>
      <c r="L82" s="190"/>
      <c r="M82" s="212"/>
      <c r="N82" s="122" t="str">
        <f t="shared" si="5"/>
        <v/>
      </c>
      <c r="O82" s="223"/>
    </row>
    <row r="83" spans="1:15" x14ac:dyDescent="0.15">
      <c r="A83" s="155">
        <v>69</v>
      </c>
      <c r="B83" s="189"/>
      <c r="C83" s="195"/>
      <c r="D83" s="195"/>
      <c r="E83" s="196"/>
      <c r="F83" s="193"/>
      <c r="G83" s="62" t="str">
        <f t="shared" si="3"/>
        <v/>
      </c>
      <c r="H83" s="206"/>
      <c r="I83" s="91" t="str">
        <f t="shared" si="4"/>
        <v/>
      </c>
      <c r="J83" s="209"/>
      <c r="K83" s="210"/>
      <c r="L83" s="190"/>
      <c r="M83" s="212"/>
      <c r="N83" s="122" t="str">
        <f t="shared" si="5"/>
        <v/>
      </c>
      <c r="O83" s="223"/>
    </row>
    <row r="84" spans="1:15" x14ac:dyDescent="0.15">
      <c r="A84" s="155">
        <v>70</v>
      </c>
      <c r="B84" s="189"/>
      <c r="C84" s="195"/>
      <c r="D84" s="195"/>
      <c r="E84" s="196"/>
      <c r="F84" s="193"/>
      <c r="G84" s="62" t="str">
        <f t="shared" si="3"/>
        <v/>
      </c>
      <c r="H84" s="206"/>
      <c r="I84" s="91" t="str">
        <f t="shared" si="4"/>
        <v/>
      </c>
      <c r="J84" s="209"/>
      <c r="K84" s="210"/>
      <c r="L84" s="190"/>
      <c r="M84" s="212"/>
      <c r="N84" s="122" t="str">
        <f t="shared" si="5"/>
        <v/>
      </c>
      <c r="O84" s="223"/>
    </row>
    <row r="85" spans="1:15" x14ac:dyDescent="0.15">
      <c r="A85" s="155">
        <v>71</v>
      </c>
      <c r="B85" s="189"/>
      <c r="C85" s="195"/>
      <c r="D85" s="195"/>
      <c r="E85" s="196"/>
      <c r="F85" s="193"/>
      <c r="G85" s="62" t="str">
        <f t="shared" si="3"/>
        <v/>
      </c>
      <c r="H85" s="206"/>
      <c r="I85" s="91" t="str">
        <f t="shared" si="4"/>
        <v/>
      </c>
      <c r="J85" s="209"/>
      <c r="K85" s="210"/>
      <c r="L85" s="190"/>
      <c r="M85" s="212"/>
      <c r="N85" s="122" t="str">
        <f t="shared" si="5"/>
        <v/>
      </c>
      <c r="O85" s="223"/>
    </row>
    <row r="86" spans="1:15" x14ac:dyDescent="0.15">
      <c r="A86" s="155">
        <v>72</v>
      </c>
      <c r="B86" s="189"/>
      <c r="C86" s="195"/>
      <c r="D86" s="195"/>
      <c r="E86" s="196"/>
      <c r="F86" s="193"/>
      <c r="G86" s="62" t="str">
        <f t="shared" si="3"/>
        <v/>
      </c>
      <c r="H86" s="206"/>
      <c r="I86" s="91" t="str">
        <f t="shared" si="4"/>
        <v/>
      </c>
      <c r="J86" s="209"/>
      <c r="K86" s="210"/>
      <c r="L86" s="190"/>
      <c r="M86" s="212"/>
      <c r="N86" s="122" t="str">
        <f t="shared" si="5"/>
        <v/>
      </c>
      <c r="O86" s="223"/>
    </row>
    <row r="87" spans="1:15" x14ac:dyDescent="0.15">
      <c r="A87" s="155">
        <v>73</v>
      </c>
      <c r="B87" s="189"/>
      <c r="C87" s="195"/>
      <c r="D87" s="195"/>
      <c r="E87" s="196"/>
      <c r="F87" s="193"/>
      <c r="G87" s="62" t="str">
        <f t="shared" si="3"/>
        <v/>
      </c>
      <c r="H87" s="206"/>
      <c r="I87" s="91" t="str">
        <f t="shared" si="4"/>
        <v/>
      </c>
      <c r="J87" s="209"/>
      <c r="K87" s="210"/>
      <c r="L87" s="190"/>
      <c r="M87" s="212"/>
      <c r="N87" s="122" t="str">
        <f t="shared" si="5"/>
        <v/>
      </c>
      <c r="O87" s="223"/>
    </row>
    <row r="88" spans="1:15" x14ac:dyDescent="0.15">
      <c r="A88" s="155">
        <v>74</v>
      </c>
      <c r="B88" s="189"/>
      <c r="C88" s="195"/>
      <c r="D88" s="195"/>
      <c r="E88" s="196"/>
      <c r="F88" s="193"/>
      <c r="G88" s="62" t="str">
        <f t="shared" si="3"/>
        <v/>
      </c>
      <c r="H88" s="206"/>
      <c r="I88" s="91" t="str">
        <f t="shared" si="4"/>
        <v/>
      </c>
      <c r="J88" s="209"/>
      <c r="K88" s="210"/>
      <c r="L88" s="190"/>
      <c r="M88" s="212"/>
      <c r="N88" s="122" t="str">
        <f t="shared" si="5"/>
        <v/>
      </c>
      <c r="O88" s="223"/>
    </row>
    <row r="89" spans="1:15" x14ac:dyDescent="0.15">
      <c r="A89" s="155">
        <v>75</v>
      </c>
      <c r="B89" s="189"/>
      <c r="C89" s="195"/>
      <c r="D89" s="195"/>
      <c r="E89" s="196"/>
      <c r="F89" s="193"/>
      <c r="G89" s="62" t="str">
        <f t="shared" si="3"/>
        <v/>
      </c>
      <c r="H89" s="206"/>
      <c r="I89" s="91" t="str">
        <f t="shared" si="4"/>
        <v/>
      </c>
      <c r="J89" s="209"/>
      <c r="K89" s="210"/>
      <c r="L89" s="190"/>
      <c r="M89" s="212"/>
      <c r="N89" s="122" t="str">
        <f t="shared" si="5"/>
        <v/>
      </c>
      <c r="O89" s="223"/>
    </row>
    <row r="90" spans="1:15" x14ac:dyDescent="0.15">
      <c r="A90" s="155">
        <v>76</v>
      </c>
      <c r="B90" s="189"/>
      <c r="C90" s="195"/>
      <c r="D90" s="195"/>
      <c r="E90" s="196"/>
      <c r="F90" s="193"/>
      <c r="G90" s="62" t="str">
        <f t="shared" si="3"/>
        <v/>
      </c>
      <c r="H90" s="206"/>
      <c r="I90" s="91" t="str">
        <f t="shared" si="4"/>
        <v/>
      </c>
      <c r="J90" s="209"/>
      <c r="K90" s="210"/>
      <c r="L90" s="190"/>
      <c r="M90" s="212"/>
      <c r="N90" s="122" t="str">
        <f t="shared" si="5"/>
        <v/>
      </c>
      <c r="O90" s="223"/>
    </row>
    <row r="91" spans="1:15" x14ac:dyDescent="0.15">
      <c r="A91" s="155">
        <v>77</v>
      </c>
      <c r="B91" s="189"/>
      <c r="C91" s="195"/>
      <c r="D91" s="195"/>
      <c r="E91" s="196"/>
      <c r="F91" s="193"/>
      <c r="G91" s="62" t="str">
        <f t="shared" si="3"/>
        <v/>
      </c>
      <c r="H91" s="206"/>
      <c r="I91" s="91" t="str">
        <f t="shared" si="4"/>
        <v/>
      </c>
      <c r="J91" s="209"/>
      <c r="K91" s="210"/>
      <c r="L91" s="190"/>
      <c r="M91" s="212"/>
      <c r="N91" s="122" t="str">
        <f t="shared" si="5"/>
        <v/>
      </c>
      <c r="O91" s="223"/>
    </row>
    <row r="92" spans="1:15" x14ac:dyDescent="0.15">
      <c r="A92" s="155">
        <v>78</v>
      </c>
      <c r="B92" s="189"/>
      <c r="C92" s="195"/>
      <c r="D92" s="195"/>
      <c r="E92" s="196"/>
      <c r="F92" s="193"/>
      <c r="G92" s="62" t="str">
        <f t="shared" si="3"/>
        <v/>
      </c>
      <c r="H92" s="206"/>
      <c r="I92" s="91" t="str">
        <f t="shared" si="4"/>
        <v/>
      </c>
      <c r="J92" s="209"/>
      <c r="K92" s="210"/>
      <c r="L92" s="190"/>
      <c r="M92" s="212"/>
      <c r="N92" s="122" t="str">
        <f t="shared" si="5"/>
        <v/>
      </c>
      <c r="O92" s="223"/>
    </row>
    <row r="93" spans="1:15" x14ac:dyDescent="0.15">
      <c r="A93" s="155">
        <v>79</v>
      </c>
      <c r="B93" s="189"/>
      <c r="C93" s="195"/>
      <c r="D93" s="195"/>
      <c r="E93" s="196"/>
      <c r="F93" s="193"/>
      <c r="G93" s="62" t="str">
        <f t="shared" si="3"/>
        <v/>
      </c>
      <c r="H93" s="206"/>
      <c r="I93" s="91" t="str">
        <f t="shared" si="4"/>
        <v/>
      </c>
      <c r="J93" s="209"/>
      <c r="K93" s="210"/>
      <c r="L93" s="190"/>
      <c r="M93" s="212"/>
      <c r="N93" s="122" t="str">
        <f t="shared" si="5"/>
        <v/>
      </c>
      <c r="O93" s="223"/>
    </row>
    <row r="94" spans="1:15" x14ac:dyDescent="0.15">
      <c r="A94" s="155">
        <v>80</v>
      </c>
      <c r="B94" s="189"/>
      <c r="C94" s="195"/>
      <c r="D94" s="195"/>
      <c r="E94" s="196"/>
      <c r="F94" s="193"/>
      <c r="G94" s="62" t="str">
        <f t="shared" si="3"/>
        <v/>
      </c>
      <c r="H94" s="206"/>
      <c r="I94" s="91" t="str">
        <f t="shared" si="4"/>
        <v/>
      </c>
      <c r="J94" s="209"/>
      <c r="K94" s="210"/>
      <c r="L94" s="190"/>
      <c r="M94" s="212"/>
      <c r="N94" s="122" t="str">
        <f t="shared" si="5"/>
        <v/>
      </c>
      <c r="O94" s="223"/>
    </row>
    <row r="95" spans="1:15" x14ac:dyDescent="0.15">
      <c r="A95" s="155">
        <v>81</v>
      </c>
      <c r="B95" s="189"/>
      <c r="C95" s="195"/>
      <c r="D95" s="195"/>
      <c r="E95" s="196"/>
      <c r="F95" s="193"/>
      <c r="G95" s="62" t="str">
        <f t="shared" si="3"/>
        <v/>
      </c>
      <c r="H95" s="206"/>
      <c r="I95" s="91" t="str">
        <f t="shared" si="4"/>
        <v/>
      </c>
      <c r="J95" s="209"/>
      <c r="K95" s="210"/>
      <c r="L95" s="190"/>
      <c r="M95" s="212"/>
      <c r="N95" s="122" t="str">
        <f t="shared" si="5"/>
        <v/>
      </c>
      <c r="O95" s="223"/>
    </row>
    <row r="96" spans="1:15" x14ac:dyDescent="0.15">
      <c r="A96" s="155">
        <v>82</v>
      </c>
      <c r="B96" s="189"/>
      <c r="C96" s="195"/>
      <c r="D96" s="195"/>
      <c r="E96" s="196"/>
      <c r="F96" s="193"/>
      <c r="G96" s="62" t="str">
        <f t="shared" si="3"/>
        <v/>
      </c>
      <c r="H96" s="206"/>
      <c r="I96" s="91" t="str">
        <f t="shared" si="4"/>
        <v/>
      </c>
      <c r="J96" s="209"/>
      <c r="K96" s="210"/>
      <c r="L96" s="190"/>
      <c r="M96" s="212"/>
      <c r="N96" s="122" t="str">
        <f t="shared" si="5"/>
        <v/>
      </c>
      <c r="O96" s="223"/>
    </row>
    <row r="97" spans="1:15" x14ac:dyDescent="0.15">
      <c r="A97" s="155">
        <v>83</v>
      </c>
      <c r="B97" s="189"/>
      <c r="C97" s="195"/>
      <c r="D97" s="195"/>
      <c r="E97" s="196"/>
      <c r="F97" s="193"/>
      <c r="G97" s="62" t="str">
        <f t="shared" si="3"/>
        <v/>
      </c>
      <c r="H97" s="206"/>
      <c r="I97" s="91" t="str">
        <f t="shared" si="4"/>
        <v/>
      </c>
      <c r="J97" s="209"/>
      <c r="K97" s="210"/>
      <c r="L97" s="190"/>
      <c r="M97" s="212"/>
      <c r="N97" s="122" t="str">
        <f t="shared" si="5"/>
        <v/>
      </c>
      <c r="O97" s="223"/>
    </row>
    <row r="98" spans="1:15" x14ac:dyDescent="0.15">
      <c r="A98" s="155">
        <v>84</v>
      </c>
      <c r="B98" s="189"/>
      <c r="C98" s="195"/>
      <c r="D98" s="195"/>
      <c r="E98" s="196"/>
      <c r="F98" s="193"/>
      <c r="G98" s="62" t="str">
        <f t="shared" si="3"/>
        <v/>
      </c>
      <c r="H98" s="206"/>
      <c r="I98" s="91" t="str">
        <f t="shared" si="4"/>
        <v/>
      </c>
      <c r="J98" s="209"/>
      <c r="K98" s="210"/>
      <c r="L98" s="190"/>
      <c r="M98" s="212"/>
      <c r="N98" s="122" t="str">
        <f t="shared" si="5"/>
        <v/>
      </c>
      <c r="O98" s="223"/>
    </row>
    <row r="99" spans="1:15" x14ac:dyDescent="0.15">
      <c r="A99" s="155">
        <v>85</v>
      </c>
      <c r="B99" s="189"/>
      <c r="C99" s="195"/>
      <c r="D99" s="195"/>
      <c r="E99" s="196"/>
      <c r="F99" s="193"/>
      <c r="G99" s="62" t="str">
        <f t="shared" si="3"/>
        <v/>
      </c>
      <c r="H99" s="206"/>
      <c r="I99" s="91" t="str">
        <f t="shared" si="4"/>
        <v/>
      </c>
      <c r="J99" s="209"/>
      <c r="K99" s="210"/>
      <c r="L99" s="190"/>
      <c r="M99" s="212"/>
      <c r="N99" s="122" t="str">
        <f t="shared" si="5"/>
        <v/>
      </c>
      <c r="O99" s="223"/>
    </row>
    <row r="100" spans="1:15" x14ac:dyDescent="0.15">
      <c r="A100" s="155">
        <v>86</v>
      </c>
      <c r="B100" s="189"/>
      <c r="C100" s="195"/>
      <c r="D100" s="195"/>
      <c r="E100" s="196"/>
      <c r="F100" s="193"/>
      <c r="G100" s="62" t="str">
        <f t="shared" si="3"/>
        <v/>
      </c>
      <c r="H100" s="206"/>
      <c r="I100" s="91" t="str">
        <f t="shared" si="4"/>
        <v/>
      </c>
      <c r="J100" s="209"/>
      <c r="K100" s="210"/>
      <c r="L100" s="190"/>
      <c r="M100" s="212"/>
      <c r="N100" s="122" t="str">
        <f t="shared" si="5"/>
        <v/>
      </c>
      <c r="O100" s="223"/>
    </row>
    <row r="101" spans="1:15" x14ac:dyDescent="0.15">
      <c r="A101" s="155">
        <v>87</v>
      </c>
      <c r="B101" s="189"/>
      <c r="C101" s="195"/>
      <c r="D101" s="195"/>
      <c r="E101" s="196"/>
      <c r="F101" s="193"/>
      <c r="G101" s="62" t="str">
        <f t="shared" si="3"/>
        <v/>
      </c>
      <c r="H101" s="206"/>
      <c r="I101" s="91" t="str">
        <f t="shared" si="4"/>
        <v/>
      </c>
      <c r="J101" s="209"/>
      <c r="K101" s="210"/>
      <c r="L101" s="190"/>
      <c r="M101" s="212"/>
      <c r="N101" s="122" t="str">
        <f t="shared" si="5"/>
        <v/>
      </c>
      <c r="O101" s="223"/>
    </row>
    <row r="102" spans="1:15" x14ac:dyDescent="0.15">
      <c r="A102" s="155">
        <v>88</v>
      </c>
      <c r="B102" s="189"/>
      <c r="C102" s="195"/>
      <c r="D102" s="195"/>
      <c r="E102" s="196"/>
      <c r="F102" s="193"/>
      <c r="G102" s="62" t="str">
        <f t="shared" si="3"/>
        <v/>
      </c>
      <c r="H102" s="206"/>
      <c r="I102" s="91" t="str">
        <f t="shared" si="4"/>
        <v/>
      </c>
      <c r="J102" s="209"/>
      <c r="K102" s="210"/>
      <c r="L102" s="190"/>
      <c r="M102" s="212"/>
      <c r="N102" s="122" t="str">
        <f t="shared" si="5"/>
        <v/>
      </c>
      <c r="O102" s="223"/>
    </row>
    <row r="103" spans="1:15" x14ac:dyDescent="0.15">
      <c r="A103" s="155">
        <v>89</v>
      </c>
      <c r="B103" s="189"/>
      <c r="C103" s="195"/>
      <c r="D103" s="195"/>
      <c r="E103" s="196"/>
      <c r="F103" s="193"/>
      <c r="G103" s="62" t="str">
        <f t="shared" si="3"/>
        <v/>
      </c>
      <c r="H103" s="206"/>
      <c r="I103" s="91" t="str">
        <f t="shared" si="4"/>
        <v/>
      </c>
      <c r="J103" s="209"/>
      <c r="K103" s="210"/>
      <c r="L103" s="190"/>
      <c r="M103" s="212"/>
      <c r="N103" s="122" t="str">
        <f t="shared" si="5"/>
        <v/>
      </c>
      <c r="O103" s="223"/>
    </row>
    <row r="104" spans="1:15" x14ac:dyDescent="0.15">
      <c r="A104" s="155">
        <v>90</v>
      </c>
      <c r="B104" s="189"/>
      <c r="C104" s="195"/>
      <c r="D104" s="195"/>
      <c r="E104" s="196"/>
      <c r="F104" s="193"/>
      <c r="G104" s="62" t="str">
        <f t="shared" si="3"/>
        <v/>
      </c>
      <c r="H104" s="206"/>
      <c r="I104" s="91" t="str">
        <f t="shared" si="4"/>
        <v/>
      </c>
      <c r="J104" s="209"/>
      <c r="K104" s="210"/>
      <c r="L104" s="190"/>
      <c r="M104" s="212"/>
      <c r="N104" s="122" t="str">
        <f t="shared" si="5"/>
        <v/>
      </c>
      <c r="O104" s="223"/>
    </row>
    <row r="105" spans="1:15" x14ac:dyDescent="0.15">
      <c r="A105" s="155">
        <v>91</v>
      </c>
      <c r="B105" s="189"/>
      <c r="C105" s="195"/>
      <c r="D105" s="195"/>
      <c r="E105" s="196"/>
      <c r="F105" s="193"/>
      <c r="G105" s="62" t="str">
        <f t="shared" si="3"/>
        <v/>
      </c>
      <c r="H105" s="206"/>
      <c r="I105" s="91" t="str">
        <f t="shared" si="4"/>
        <v/>
      </c>
      <c r="J105" s="209"/>
      <c r="K105" s="210"/>
      <c r="L105" s="190"/>
      <c r="M105" s="212"/>
      <c r="N105" s="122" t="str">
        <f t="shared" si="5"/>
        <v/>
      </c>
      <c r="O105" s="223"/>
    </row>
    <row r="106" spans="1:15" x14ac:dyDescent="0.15">
      <c r="A106" s="155">
        <v>92</v>
      </c>
      <c r="B106" s="189"/>
      <c r="C106" s="195"/>
      <c r="D106" s="195"/>
      <c r="E106" s="196"/>
      <c r="F106" s="193"/>
      <c r="G106" s="62" t="str">
        <f t="shared" si="3"/>
        <v/>
      </c>
      <c r="H106" s="206"/>
      <c r="I106" s="91" t="str">
        <f t="shared" si="4"/>
        <v/>
      </c>
      <c r="J106" s="209"/>
      <c r="K106" s="210"/>
      <c r="L106" s="190"/>
      <c r="M106" s="212"/>
      <c r="N106" s="122" t="str">
        <f t="shared" si="5"/>
        <v/>
      </c>
      <c r="O106" s="223"/>
    </row>
    <row r="107" spans="1:15" x14ac:dyDescent="0.15">
      <c r="A107" s="155">
        <v>93</v>
      </c>
      <c r="B107" s="189"/>
      <c r="C107" s="195"/>
      <c r="D107" s="195"/>
      <c r="E107" s="196"/>
      <c r="F107" s="193"/>
      <c r="G107" s="62" t="str">
        <f t="shared" si="3"/>
        <v/>
      </c>
      <c r="H107" s="206"/>
      <c r="I107" s="91" t="str">
        <f t="shared" si="4"/>
        <v/>
      </c>
      <c r="J107" s="209"/>
      <c r="K107" s="210"/>
      <c r="L107" s="190"/>
      <c r="M107" s="212"/>
      <c r="N107" s="122" t="str">
        <f t="shared" si="5"/>
        <v/>
      </c>
      <c r="O107" s="223"/>
    </row>
    <row r="108" spans="1:15" x14ac:dyDescent="0.15">
      <c r="A108" s="155">
        <v>94</v>
      </c>
      <c r="B108" s="189"/>
      <c r="C108" s="195"/>
      <c r="D108" s="195"/>
      <c r="E108" s="196"/>
      <c r="F108" s="193"/>
      <c r="G108" s="62" t="str">
        <f t="shared" si="3"/>
        <v/>
      </c>
      <c r="H108" s="206"/>
      <c r="I108" s="91" t="str">
        <f t="shared" si="4"/>
        <v/>
      </c>
      <c r="J108" s="209"/>
      <c r="K108" s="210"/>
      <c r="L108" s="190"/>
      <c r="M108" s="212"/>
      <c r="N108" s="122" t="str">
        <f t="shared" si="5"/>
        <v/>
      </c>
      <c r="O108" s="223"/>
    </row>
    <row r="109" spans="1:15" x14ac:dyDescent="0.15">
      <c r="A109" s="155">
        <v>95</v>
      </c>
      <c r="B109" s="189"/>
      <c r="C109" s="195"/>
      <c r="D109" s="195"/>
      <c r="E109" s="196"/>
      <c r="F109" s="193"/>
      <c r="G109" s="62" t="str">
        <f t="shared" si="3"/>
        <v/>
      </c>
      <c r="H109" s="206"/>
      <c r="I109" s="91" t="str">
        <f t="shared" si="4"/>
        <v/>
      </c>
      <c r="J109" s="209"/>
      <c r="K109" s="210"/>
      <c r="L109" s="190"/>
      <c r="M109" s="212"/>
      <c r="N109" s="122" t="str">
        <f t="shared" si="5"/>
        <v/>
      </c>
      <c r="O109" s="223"/>
    </row>
    <row r="110" spans="1:15" x14ac:dyDescent="0.15">
      <c r="A110" s="155">
        <v>96</v>
      </c>
      <c r="B110" s="189"/>
      <c r="C110" s="195"/>
      <c r="D110" s="195"/>
      <c r="E110" s="196"/>
      <c r="F110" s="193"/>
      <c r="G110" s="62" t="str">
        <f t="shared" si="3"/>
        <v/>
      </c>
      <c r="H110" s="206"/>
      <c r="I110" s="91" t="str">
        <f t="shared" si="4"/>
        <v/>
      </c>
      <c r="J110" s="209"/>
      <c r="K110" s="210"/>
      <c r="L110" s="190"/>
      <c r="M110" s="212"/>
      <c r="N110" s="122" t="str">
        <f t="shared" si="5"/>
        <v/>
      </c>
      <c r="O110" s="223"/>
    </row>
    <row r="111" spans="1:15" x14ac:dyDescent="0.15">
      <c r="A111" s="155">
        <v>97</v>
      </c>
      <c r="B111" s="189"/>
      <c r="C111" s="195"/>
      <c r="D111" s="195"/>
      <c r="E111" s="196"/>
      <c r="F111" s="193"/>
      <c r="G111" s="62" t="str">
        <f t="shared" si="3"/>
        <v/>
      </c>
      <c r="H111" s="206"/>
      <c r="I111" s="91" t="str">
        <f t="shared" si="4"/>
        <v/>
      </c>
      <c r="J111" s="209"/>
      <c r="K111" s="210"/>
      <c r="L111" s="190"/>
      <c r="M111" s="212"/>
      <c r="N111" s="122" t="str">
        <f t="shared" si="5"/>
        <v/>
      </c>
      <c r="O111" s="223"/>
    </row>
    <row r="112" spans="1:15" x14ac:dyDescent="0.15">
      <c r="A112" s="155">
        <v>98</v>
      </c>
      <c r="B112" s="189"/>
      <c r="C112" s="195"/>
      <c r="D112" s="195"/>
      <c r="E112" s="196"/>
      <c r="F112" s="193"/>
      <c r="G112" s="62" t="str">
        <f t="shared" si="3"/>
        <v/>
      </c>
      <c r="H112" s="206"/>
      <c r="I112" s="91" t="str">
        <f t="shared" si="4"/>
        <v/>
      </c>
      <c r="J112" s="209"/>
      <c r="K112" s="210"/>
      <c r="L112" s="190"/>
      <c r="M112" s="212"/>
      <c r="N112" s="122" t="str">
        <f t="shared" si="5"/>
        <v/>
      </c>
      <c r="O112" s="223"/>
    </row>
    <row r="113" spans="1:15" x14ac:dyDescent="0.15">
      <c r="A113" s="155">
        <v>99</v>
      </c>
      <c r="B113" s="189"/>
      <c r="C113" s="195"/>
      <c r="D113" s="195"/>
      <c r="E113" s="196"/>
      <c r="F113" s="193"/>
      <c r="G113" s="62" t="str">
        <f t="shared" si="3"/>
        <v/>
      </c>
      <c r="H113" s="206"/>
      <c r="I113" s="91" t="str">
        <f t="shared" si="4"/>
        <v/>
      </c>
      <c r="J113" s="209"/>
      <c r="K113" s="210"/>
      <c r="L113" s="190"/>
      <c r="M113" s="212"/>
      <c r="N113" s="122" t="str">
        <f t="shared" si="5"/>
        <v/>
      </c>
      <c r="O113" s="223"/>
    </row>
    <row r="114" spans="1:15" x14ac:dyDescent="0.15">
      <c r="A114" s="155">
        <v>100</v>
      </c>
      <c r="B114" s="189"/>
      <c r="C114" s="204"/>
      <c r="D114" s="204"/>
      <c r="E114" s="205"/>
      <c r="F114" s="193"/>
      <c r="G114" s="62" t="str">
        <f t="shared" si="3"/>
        <v/>
      </c>
      <c r="H114" s="206"/>
      <c r="I114" s="91" t="str">
        <f t="shared" si="4"/>
        <v/>
      </c>
      <c r="J114" s="209"/>
      <c r="K114" s="210"/>
      <c r="L114" s="190"/>
      <c r="M114" s="212"/>
      <c r="N114" s="122" t="str">
        <f t="shared" si="5"/>
        <v/>
      </c>
      <c r="O114" s="223"/>
    </row>
    <row r="115" spans="1:15" x14ac:dyDescent="0.15">
      <c r="A115" s="155">
        <v>101</v>
      </c>
      <c r="B115" s="189"/>
      <c r="C115" s="195"/>
      <c r="D115" s="195"/>
      <c r="E115" s="196"/>
      <c r="F115" s="193"/>
      <c r="G115" s="62" t="str">
        <f t="shared" si="3"/>
        <v/>
      </c>
      <c r="H115" s="206"/>
      <c r="I115" s="91" t="str">
        <f t="shared" si="4"/>
        <v/>
      </c>
      <c r="J115" s="209"/>
      <c r="K115" s="210"/>
      <c r="L115" s="190"/>
      <c r="M115" s="212"/>
      <c r="N115" s="122" t="str">
        <f t="shared" si="5"/>
        <v/>
      </c>
      <c r="O115" s="223"/>
    </row>
    <row r="116" spans="1:15" x14ac:dyDescent="0.15">
      <c r="A116" s="155">
        <v>102</v>
      </c>
      <c r="B116" s="189"/>
      <c r="C116" s="195"/>
      <c r="D116" s="195"/>
      <c r="E116" s="196"/>
      <c r="F116" s="193"/>
      <c r="G116" s="62" t="str">
        <f t="shared" si="3"/>
        <v/>
      </c>
      <c r="H116" s="206"/>
      <c r="I116" s="91" t="str">
        <f t="shared" si="4"/>
        <v/>
      </c>
      <c r="J116" s="209"/>
      <c r="K116" s="210"/>
      <c r="L116" s="190"/>
      <c r="M116" s="212"/>
      <c r="N116" s="122" t="str">
        <f t="shared" si="5"/>
        <v/>
      </c>
      <c r="O116" s="223"/>
    </row>
    <row r="117" spans="1:15" x14ac:dyDescent="0.15">
      <c r="A117" s="155">
        <v>103</v>
      </c>
      <c r="B117" s="189"/>
      <c r="C117" s="195"/>
      <c r="D117" s="195"/>
      <c r="E117" s="196"/>
      <c r="F117" s="193"/>
      <c r="G117" s="62" t="str">
        <f t="shared" si="3"/>
        <v/>
      </c>
      <c r="H117" s="206"/>
      <c r="I117" s="91" t="str">
        <f t="shared" si="4"/>
        <v/>
      </c>
      <c r="J117" s="209"/>
      <c r="K117" s="210"/>
      <c r="L117" s="190"/>
      <c r="M117" s="212"/>
      <c r="N117" s="122" t="str">
        <f t="shared" si="5"/>
        <v/>
      </c>
      <c r="O117" s="223"/>
    </row>
    <row r="118" spans="1:15" x14ac:dyDescent="0.15">
      <c r="A118" s="155">
        <v>104</v>
      </c>
      <c r="B118" s="189"/>
      <c r="C118" s="195"/>
      <c r="D118" s="195"/>
      <c r="E118" s="196"/>
      <c r="F118" s="193"/>
      <c r="G118" s="62" t="str">
        <f t="shared" si="3"/>
        <v/>
      </c>
      <c r="H118" s="206"/>
      <c r="I118" s="91" t="str">
        <f t="shared" si="4"/>
        <v/>
      </c>
      <c r="J118" s="209"/>
      <c r="K118" s="210"/>
      <c r="L118" s="190"/>
      <c r="M118" s="212"/>
      <c r="N118" s="122" t="str">
        <f t="shared" si="5"/>
        <v/>
      </c>
      <c r="O118" s="223"/>
    </row>
    <row r="119" spans="1:15" x14ac:dyDescent="0.15">
      <c r="A119" s="155">
        <v>105</v>
      </c>
      <c r="B119" s="189"/>
      <c r="C119" s="195"/>
      <c r="D119" s="195"/>
      <c r="E119" s="196"/>
      <c r="F119" s="193"/>
      <c r="G119" s="62" t="str">
        <f t="shared" si="3"/>
        <v/>
      </c>
      <c r="H119" s="206"/>
      <c r="I119" s="91" t="str">
        <f t="shared" si="4"/>
        <v/>
      </c>
      <c r="J119" s="209"/>
      <c r="K119" s="210"/>
      <c r="L119" s="190"/>
      <c r="M119" s="212"/>
      <c r="N119" s="122" t="str">
        <f t="shared" si="5"/>
        <v/>
      </c>
      <c r="O119" s="223"/>
    </row>
    <row r="120" spans="1:15" x14ac:dyDescent="0.15">
      <c r="A120" s="155">
        <v>106</v>
      </c>
      <c r="B120" s="189"/>
      <c r="C120" s="195"/>
      <c r="D120" s="195"/>
      <c r="E120" s="196"/>
      <c r="F120" s="193"/>
      <c r="G120" s="62" t="str">
        <f t="shared" si="3"/>
        <v/>
      </c>
      <c r="H120" s="206"/>
      <c r="I120" s="91" t="str">
        <f t="shared" si="4"/>
        <v/>
      </c>
      <c r="J120" s="209"/>
      <c r="K120" s="210"/>
      <c r="L120" s="190"/>
      <c r="M120" s="212"/>
      <c r="N120" s="122" t="str">
        <f t="shared" si="5"/>
        <v/>
      </c>
      <c r="O120" s="223"/>
    </row>
    <row r="121" spans="1:15" x14ac:dyDescent="0.15">
      <c r="A121" s="155">
        <v>107</v>
      </c>
      <c r="B121" s="189"/>
      <c r="C121" s="195"/>
      <c r="D121" s="195"/>
      <c r="E121" s="196"/>
      <c r="F121" s="193"/>
      <c r="G121" s="62" t="str">
        <f t="shared" si="3"/>
        <v/>
      </c>
      <c r="H121" s="206"/>
      <c r="I121" s="91" t="str">
        <f t="shared" si="4"/>
        <v/>
      </c>
      <c r="J121" s="209"/>
      <c r="K121" s="210"/>
      <c r="L121" s="190"/>
      <c r="M121" s="212"/>
      <c r="N121" s="122" t="str">
        <f t="shared" si="5"/>
        <v/>
      </c>
      <c r="O121" s="223"/>
    </row>
    <row r="122" spans="1:15" x14ac:dyDescent="0.15">
      <c r="A122" s="155">
        <v>108</v>
      </c>
      <c r="B122" s="189"/>
      <c r="C122" s="195"/>
      <c r="D122" s="195"/>
      <c r="E122" s="196"/>
      <c r="F122" s="193"/>
      <c r="G122" s="62" t="str">
        <f t="shared" si="3"/>
        <v/>
      </c>
      <c r="H122" s="206"/>
      <c r="I122" s="91" t="str">
        <f t="shared" si="4"/>
        <v/>
      </c>
      <c r="J122" s="209"/>
      <c r="K122" s="210"/>
      <c r="L122" s="190"/>
      <c r="M122" s="212"/>
      <c r="N122" s="122" t="str">
        <f t="shared" si="5"/>
        <v/>
      </c>
      <c r="O122" s="223"/>
    </row>
    <row r="123" spans="1:15" x14ac:dyDescent="0.15">
      <c r="A123" s="155">
        <v>109</v>
      </c>
      <c r="B123" s="189"/>
      <c r="C123" s="195"/>
      <c r="D123" s="195"/>
      <c r="E123" s="196"/>
      <c r="F123" s="193"/>
      <c r="G123" s="62" t="str">
        <f t="shared" si="3"/>
        <v/>
      </c>
      <c r="H123" s="206"/>
      <c r="I123" s="91" t="str">
        <f t="shared" si="4"/>
        <v/>
      </c>
      <c r="J123" s="209"/>
      <c r="K123" s="210"/>
      <c r="L123" s="190"/>
      <c r="M123" s="212"/>
      <c r="N123" s="122" t="str">
        <f t="shared" si="5"/>
        <v/>
      </c>
      <c r="O123" s="223"/>
    </row>
    <row r="124" spans="1:15" x14ac:dyDescent="0.15">
      <c r="A124" s="155">
        <v>110</v>
      </c>
      <c r="B124" s="189"/>
      <c r="C124" s="204"/>
      <c r="D124" s="204"/>
      <c r="E124" s="205"/>
      <c r="F124" s="193"/>
      <c r="G124" s="62" t="str">
        <f t="shared" si="3"/>
        <v/>
      </c>
      <c r="H124" s="206"/>
      <c r="I124" s="91" t="str">
        <f t="shared" si="4"/>
        <v/>
      </c>
      <c r="J124" s="209"/>
      <c r="K124" s="210"/>
      <c r="L124" s="190"/>
      <c r="M124" s="212"/>
      <c r="N124" s="122" t="str">
        <f t="shared" si="5"/>
        <v/>
      </c>
      <c r="O124" s="223"/>
    </row>
    <row r="125" spans="1:15" x14ac:dyDescent="0.15">
      <c r="A125" s="155">
        <v>111</v>
      </c>
      <c r="B125" s="189"/>
      <c r="C125" s="195"/>
      <c r="D125" s="195"/>
      <c r="E125" s="196"/>
      <c r="F125" s="193"/>
      <c r="G125" s="62" t="str">
        <f t="shared" si="3"/>
        <v/>
      </c>
      <c r="H125" s="206"/>
      <c r="I125" s="91" t="str">
        <f t="shared" si="4"/>
        <v/>
      </c>
      <c r="J125" s="209"/>
      <c r="K125" s="210"/>
      <c r="L125" s="190"/>
      <c r="M125" s="212"/>
      <c r="N125" s="122" t="str">
        <f t="shared" si="5"/>
        <v/>
      </c>
      <c r="O125" s="223"/>
    </row>
    <row r="126" spans="1:15" x14ac:dyDescent="0.15">
      <c r="A126" s="155">
        <v>112</v>
      </c>
      <c r="B126" s="189"/>
      <c r="C126" s="195"/>
      <c r="D126" s="195"/>
      <c r="E126" s="196"/>
      <c r="F126" s="193"/>
      <c r="G126" s="62" t="str">
        <f t="shared" si="3"/>
        <v/>
      </c>
      <c r="H126" s="206"/>
      <c r="I126" s="91" t="str">
        <f t="shared" si="4"/>
        <v/>
      </c>
      <c r="J126" s="209"/>
      <c r="K126" s="210"/>
      <c r="L126" s="190"/>
      <c r="M126" s="212"/>
      <c r="N126" s="122" t="str">
        <f t="shared" si="5"/>
        <v/>
      </c>
      <c r="O126" s="223"/>
    </row>
    <row r="127" spans="1:15" x14ac:dyDescent="0.15">
      <c r="A127" s="155">
        <v>113</v>
      </c>
      <c r="B127" s="189"/>
      <c r="C127" s="195"/>
      <c r="D127" s="195"/>
      <c r="E127" s="196"/>
      <c r="F127" s="193"/>
      <c r="G127" s="62" t="str">
        <f t="shared" si="3"/>
        <v/>
      </c>
      <c r="H127" s="206"/>
      <c r="I127" s="91" t="str">
        <f t="shared" si="4"/>
        <v/>
      </c>
      <c r="J127" s="209"/>
      <c r="K127" s="210"/>
      <c r="L127" s="190"/>
      <c r="M127" s="212"/>
      <c r="N127" s="122" t="str">
        <f t="shared" si="5"/>
        <v/>
      </c>
      <c r="O127" s="223"/>
    </row>
    <row r="128" spans="1:15" x14ac:dyDescent="0.15">
      <c r="A128" s="155">
        <v>114</v>
      </c>
      <c r="B128" s="189"/>
      <c r="C128" s="195"/>
      <c r="D128" s="195"/>
      <c r="E128" s="196"/>
      <c r="F128" s="193"/>
      <c r="G128" s="62" t="str">
        <f t="shared" si="3"/>
        <v/>
      </c>
      <c r="H128" s="206"/>
      <c r="I128" s="91" t="str">
        <f t="shared" si="4"/>
        <v/>
      </c>
      <c r="J128" s="209"/>
      <c r="K128" s="210"/>
      <c r="L128" s="190"/>
      <c r="M128" s="212"/>
      <c r="N128" s="122" t="str">
        <f t="shared" si="5"/>
        <v/>
      </c>
      <c r="O128" s="223"/>
    </row>
    <row r="129" spans="1:15" ht="14.25" thickBot="1" x14ac:dyDescent="0.2">
      <c r="A129" s="151">
        <v>115</v>
      </c>
      <c r="B129" s="197"/>
      <c r="C129" s="198"/>
      <c r="D129" s="198"/>
      <c r="E129" s="199"/>
      <c r="F129" s="200"/>
      <c r="G129" s="63" t="str">
        <f t="shared" si="3"/>
        <v/>
      </c>
      <c r="H129" s="207"/>
      <c r="I129" s="94" t="str">
        <f t="shared" si="4"/>
        <v/>
      </c>
      <c r="J129" s="213"/>
      <c r="K129" s="214"/>
      <c r="L129" s="215"/>
      <c r="M129" s="216"/>
      <c r="N129" s="123" t="str">
        <f t="shared" si="5"/>
        <v/>
      </c>
      <c r="O129" s="222"/>
    </row>
    <row r="130" spans="1:15" ht="14.25" thickBot="1" x14ac:dyDescent="0.2">
      <c r="A130" s="255"/>
      <c r="B130" s="276" t="s">
        <v>52</v>
      </c>
      <c r="C130" s="277"/>
      <c r="D130" s="278"/>
      <c r="E130" s="169">
        <f>SUM(E15:E129)</f>
        <v>0</v>
      </c>
      <c r="F130" s="253"/>
      <c r="G130" s="254"/>
      <c r="H130" s="271" t="s">
        <v>52</v>
      </c>
      <c r="I130" s="272"/>
      <c r="J130" s="124">
        <f>SUM(J15:J129)</f>
        <v>0</v>
      </c>
      <c r="K130" s="125">
        <f>SUM(K15:K129)</f>
        <v>0</v>
      </c>
      <c r="L130" s="127">
        <f>SUM(L15:L129)</f>
        <v>0</v>
      </c>
      <c r="M130" s="127">
        <f>SUM(M15:M129)</f>
        <v>0</v>
      </c>
      <c r="N130" s="126" t="e">
        <f>L130/M130</f>
        <v>#DIV/0!</v>
      </c>
      <c r="O130" s="186"/>
    </row>
    <row r="131" spans="1:15" ht="14.25" thickBot="1" x14ac:dyDescent="0.2">
      <c r="A131" s="256"/>
      <c r="B131" s="172"/>
      <c r="C131" s="273" t="s">
        <v>55</v>
      </c>
      <c r="D131" s="274"/>
      <c r="E131" s="275"/>
      <c r="F131" s="140">
        <f>MAX(F15:F129)</f>
        <v>0</v>
      </c>
      <c r="G131" s="139"/>
      <c r="H131" s="141">
        <f>MAX(H15:H129)</f>
        <v>0</v>
      </c>
      <c r="I131" s="170"/>
      <c r="J131" s="287"/>
      <c r="K131" s="288"/>
      <c r="L131" s="288"/>
      <c r="M131" s="288"/>
      <c r="N131" s="289"/>
      <c r="O131" s="184"/>
    </row>
    <row r="132" spans="1:15" ht="14.25" thickBot="1" x14ac:dyDescent="0.2">
      <c r="A132" s="256"/>
      <c r="B132" s="258" t="s">
        <v>53</v>
      </c>
      <c r="C132" s="259"/>
      <c r="D132" s="260"/>
      <c r="E132" s="173">
        <v>0</v>
      </c>
      <c r="F132" s="264"/>
      <c r="G132" s="265"/>
      <c r="H132" s="265"/>
      <c r="I132" s="266"/>
      <c r="J132" s="251"/>
      <c r="K132" s="252"/>
      <c r="L132" s="128">
        <v>0</v>
      </c>
      <c r="M132" s="128">
        <v>0</v>
      </c>
      <c r="N132" s="171" t="e">
        <f>L132/M132</f>
        <v>#DIV/0!</v>
      </c>
      <c r="O132" s="184"/>
    </row>
    <row r="133" spans="1:15" ht="14.25" thickBot="1" x14ac:dyDescent="0.2">
      <c r="A133" s="257"/>
      <c r="B133" s="261" t="s">
        <v>54</v>
      </c>
      <c r="C133" s="262"/>
      <c r="D133" s="263"/>
      <c r="E133" s="174">
        <f>E130+E132</f>
        <v>0</v>
      </c>
      <c r="F133" s="264"/>
      <c r="G133" s="265"/>
      <c r="H133" s="265"/>
      <c r="I133" s="266"/>
      <c r="J133" s="251"/>
      <c r="K133" s="252"/>
      <c r="L133" s="128">
        <f>L130+L132</f>
        <v>0</v>
      </c>
      <c r="M133" s="128">
        <f>M130+M132</f>
        <v>0</v>
      </c>
      <c r="N133" s="116" t="e">
        <f>L133/M133</f>
        <v>#DIV/0!</v>
      </c>
      <c r="O133" s="185"/>
    </row>
  </sheetData>
  <mergeCells count="40">
    <mergeCell ref="A5:B5"/>
    <mergeCell ref="C5:D5"/>
    <mergeCell ref="F11:I12"/>
    <mergeCell ref="O11:O14"/>
    <mergeCell ref="A6:B6"/>
    <mergeCell ref="C6:D6"/>
    <mergeCell ref="A7:B7"/>
    <mergeCell ref="C7:D7"/>
    <mergeCell ref="A8:B8"/>
    <mergeCell ref="C8:D8"/>
    <mergeCell ref="A11:A14"/>
    <mergeCell ref="B11:B14"/>
    <mergeCell ref="C11:C14"/>
    <mergeCell ref="D11:D14"/>
    <mergeCell ref="E11:E14"/>
    <mergeCell ref="J11:N12"/>
    <mergeCell ref="E2:K2"/>
    <mergeCell ref="R4:S4"/>
    <mergeCell ref="T4:U4"/>
    <mergeCell ref="V4:W4"/>
    <mergeCell ref="X4:Y4"/>
    <mergeCell ref="M13:M14"/>
    <mergeCell ref="N13:N14"/>
    <mergeCell ref="H130:I130"/>
    <mergeCell ref="C131:E131"/>
    <mergeCell ref="B130:D130"/>
    <mergeCell ref="G13:G14"/>
    <mergeCell ref="I13:I14"/>
    <mergeCell ref="J13:J14"/>
    <mergeCell ref="K13:K14"/>
    <mergeCell ref="L13:L14"/>
    <mergeCell ref="J131:N131"/>
    <mergeCell ref="J133:K133"/>
    <mergeCell ref="F130:G130"/>
    <mergeCell ref="A130:A133"/>
    <mergeCell ref="B132:D132"/>
    <mergeCell ref="B133:D133"/>
    <mergeCell ref="F132:I132"/>
    <mergeCell ref="F133:I133"/>
    <mergeCell ref="J132:K132"/>
  </mergeCells>
  <phoneticPr fontId="1"/>
  <conditionalFormatting sqref="B15:B129">
    <cfRule type="notContainsBlanks" dxfId="174" priority="10">
      <formula>LEN(TRIM(B15))&gt;0</formula>
    </cfRule>
  </conditionalFormatting>
  <conditionalFormatting sqref="C15">
    <cfRule type="uniqueValues" dxfId="173" priority="28"/>
  </conditionalFormatting>
  <conditionalFormatting sqref="C16">
    <cfRule type="uniqueValues" dxfId="172" priority="25"/>
  </conditionalFormatting>
  <conditionalFormatting sqref="C17:C18">
    <cfRule type="uniqueValues" dxfId="171" priority="16"/>
  </conditionalFormatting>
  <conditionalFormatting sqref="C19">
    <cfRule type="uniqueValues" dxfId="170" priority="22"/>
  </conditionalFormatting>
  <conditionalFormatting sqref="C20:C43">
    <cfRule type="uniqueValues" dxfId="169" priority="19"/>
  </conditionalFormatting>
  <conditionalFormatting sqref="C44:C129">
    <cfRule type="uniqueValues" dxfId="168" priority="13"/>
  </conditionalFormatting>
  <conditionalFormatting sqref="D15">
    <cfRule type="uniqueValues" dxfId="167" priority="27"/>
  </conditionalFormatting>
  <conditionalFormatting sqref="D16">
    <cfRule type="uniqueValues" dxfId="166" priority="24"/>
  </conditionalFormatting>
  <conditionalFormatting sqref="D17:D18">
    <cfRule type="uniqueValues" dxfId="165" priority="15"/>
  </conditionalFormatting>
  <conditionalFormatting sqref="D19">
    <cfRule type="uniqueValues" dxfId="164" priority="21"/>
  </conditionalFormatting>
  <conditionalFormatting sqref="D20:D43">
    <cfRule type="uniqueValues" dxfId="163" priority="18"/>
  </conditionalFormatting>
  <conditionalFormatting sqref="D44:D129">
    <cfRule type="uniqueValues" dxfId="162" priority="12"/>
  </conditionalFormatting>
  <conditionalFormatting sqref="E2">
    <cfRule type="uniqueValues" dxfId="161" priority="42"/>
  </conditionalFormatting>
  <conditionalFormatting sqref="E15">
    <cfRule type="uniqueValues" dxfId="160" priority="26"/>
  </conditionalFormatting>
  <conditionalFormatting sqref="E16">
    <cfRule type="uniqueValues" dxfId="159" priority="23"/>
  </conditionalFormatting>
  <conditionalFormatting sqref="E17:E18">
    <cfRule type="uniqueValues" dxfId="158" priority="14"/>
  </conditionalFormatting>
  <conditionalFormatting sqref="E19">
    <cfRule type="uniqueValues" dxfId="157" priority="20"/>
  </conditionalFormatting>
  <conditionalFormatting sqref="E20:E43">
    <cfRule type="uniqueValues" dxfId="156" priority="17"/>
  </conditionalFormatting>
  <conditionalFormatting sqref="E44:E129">
    <cfRule type="uniqueValues" dxfId="155" priority="11"/>
  </conditionalFormatting>
  <conditionalFormatting sqref="F15:F129">
    <cfRule type="notContainsBlanks" dxfId="154" priority="8">
      <formula>LEN(TRIM(F15))&gt;0</formula>
    </cfRule>
    <cfRule type="top10" dxfId="153" priority="9" rank="1"/>
  </conditionalFormatting>
  <conditionalFormatting sqref="H15:H129">
    <cfRule type="notContainsBlanks" dxfId="152" priority="182">
      <formula>LEN(TRIM(H15))&gt;0</formula>
    </cfRule>
    <cfRule type="top10" dxfId="151" priority="7" rank="1"/>
  </conditionalFormatting>
  <conditionalFormatting sqref="J15:J129">
    <cfRule type="uniqueValues" dxfId="150" priority="5"/>
  </conditionalFormatting>
  <conditionalFormatting sqref="K15:K129">
    <cfRule type="uniqueValues" dxfId="149" priority="4"/>
  </conditionalFormatting>
  <conditionalFormatting sqref="L15:L129">
    <cfRule type="uniqueValues" dxfId="148" priority="3"/>
  </conditionalFormatting>
  <conditionalFormatting sqref="M15:M129">
    <cfRule type="containsBlanks" dxfId="147" priority="2">
      <formula>LEN(TRIM(M15))=0</formula>
    </cfRule>
    <cfRule type="notContainsBlanks" dxfId="146" priority="1">
      <formula>LEN(TRIM(M15))&gt;0</formula>
    </cfRule>
  </conditionalFormatting>
  <conditionalFormatting sqref="N15:N129">
    <cfRule type="uniqueValues" dxfId="145" priority="180"/>
  </conditionalFormatting>
  <conditionalFormatting sqref="O15:O129">
    <cfRule type="uniqueValues" dxfId="144" priority="181"/>
  </conditionalFormatting>
  <conditionalFormatting sqref="O109:O112">
    <cfRule type="top10" dxfId="143" priority="32" rank="1"/>
  </conditionalFormatting>
  <conditionalFormatting sqref="P12">
    <cfRule type="uniqueValues" dxfId="142" priority="40"/>
  </conditionalFormatting>
  <dataValidations count="1">
    <dataValidation type="list" allowBlank="1" showInputMessage="1" showErrorMessage="1" sqref="C5:D6" xr:uid="{B9536AB0-1A92-4857-B33F-87ACB2180FC0}">
      <formula1>"4,5,6,7"</formula1>
    </dataValidation>
  </dataValidations>
  <pageMargins left="0.70866141732283472" right="0.19685039370078741" top="0.74803149606299213" bottom="0.41" header="0.31496062992125984" footer="0.31496062992125984"/>
  <pageSetup paperSize="9" scale="85" orientation="portrait" r:id="rId1"/>
  <rowBreaks count="1" manualBreakCount="1">
    <brk id="64"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126"/>
  <sheetViews>
    <sheetView view="pageBreakPreview" zoomScaleNormal="100" zoomScaleSheetLayoutView="100" workbookViewId="0">
      <selection activeCell="E2" sqref="E2:J2"/>
    </sheetView>
  </sheetViews>
  <sheetFormatPr defaultRowHeight="13.5" x14ac:dyDescent="0.15"/>
  <cols>
    <col min="1" max="1" width="4.75" style="33" customWidth="1"/>
    <col min="2" max="2" width="4.875" style="33" customWidth="1"/>
    <col min="3" max="3" width="6.75" style="1" customWidth="1"/>
    <col min="4" max="4" width="5.875" style="1" customWidth="1"/>
    <col min="5" max="5" width="9" style="1" customWidth="1"/>
    <col min="6" max="6" width="9.875" style="6" customWidth="1"/>
    <col min="7" max="7" width="7.5" style="6" bestFit="1" customWidth="1"/>
    <col min="8" max="8" width="7.5" style="6" customWidth="1"/>
    <col min="9" max="10" width="8.375" style="6" customWidth="1"/>
    <col min="11" max="12" width="8.375" style="5" customWidth="1"/>
    <col min="13" max="13" width="7.75" style="5" customWidth="1"/>
    <col min="14" max="14" width="7.625" style="5" customWidth="1"/>
    <col min="15" max="15" width="9" style="1"/>
    <col min="16" max="19" width="0" style="1" hidden="1" customWidth="1"/>
    <col min="20" max="16384" width="9" style="1"/>
  </cols>
  <sheetData>
    <row r="1" spans="1:34" ht="20.25" customHeight="1" x14ac:dyDescent="0.15">
      <c r="C1" s="2" t="s">
        <v>8</v>
      </c>
      <c r="F1" s="1"/>
      <c r="G1" s="1"/>
      <c r="H1" s="1"/>
      <c r="J1" s="1"/>
      <c r="M1" s="7" t="s">
        <v>4</v>
      </c>
      <c r="N1" s="4"/>
    </row>
    <row r="2" spans="1:34" ht="14.25" x14ac:dyDescent="0.15">
      <c r="C2" s="2"/>
      <c r="D2" s="8" t="s">
        <v>5</v>
      </c>
      <c r="E2" s="364"/>
      <c r="F2" s="364"/>
      <c r="G2" s="364"/>
      <c r="H2" s="364"/>
      <c r="I2" s="364"/>
      <c r="J2" s="364"/>
      <c r="L2" s="8" t="s">
        <v>6</v>
      </c>
      <c r="M2" s="9"/>
    </row>
    <row r="3" spans="1:34" ht="6" customHeight="1" thickBot="1" x14ac:dyDescent="0.2"/>
    <row r="4" spans="1:34" ht="18.75" customHeight="1" x14ac:dyDescent="0.15">
      <c r="A4" s="315" t="s">
        <v>30</v>
      </c>
      <c r="B4" s="318" t="s">
        <v>39</v>
      </c>
      <c r="C4" s="334" t="s">
        <v>3</v>
      </c>
      <c r="D4" s="344" t="s">
        <v>0</v>
      </c>
      <c r="E4" s="365" t="s">
        <v>11</v>
      </c>
      <c r="F4" s="368" t="s">
        <v>49</v>
      </c>
      <c r="G4" s="369"/>
      <c r="H4" s="370"/>
      <c r="I4" s="358" t="s">
        <v>47</v>
      </c>
      <c r="J4" s="359"/>
      <c r="K4" s="359"/>
      <c r="L4" s="359"/>
      <c r="M4" s="360"/>
      <c r="N4" s="355" t="s">
        <v>29</v>
      </c>
    </row>
    <row r="5" spans="1:34" ht="18.75" customHeight="1" x14ac:dyDescent="0.15">
      <c r="A5" s="316"/>
      <c r="B5" s="319"/>
      <c r="C5" s="335"/>
      <c r="D5" s="345"/>
      <c r="E5" s="366"/>
      <c r="F5" s="371"/>
      <c r="G5" s="372"/>
      <c r="H5" s="373"/>
      <c r="I5" s="361"/>
      <c r="J5" s="362"/>
      <c r="K5" s="362"/>
      <c r="L5" s="362"/>
      <c r="M5" s="363"/>
      <c r="N5" s="356"/>
    </row>
    <row r="6" spans="1:34" ht="26.25" customHeight="1" x14ac:dyDescent="0.15">
      <c r="A6" s="316"/>
      <c r="B6" s="319"/>
      <c r="C6" s="335"/>
      <c r="D6" s="345"/>
      <c r="E6" s="366"/>
      <c r="F6" s="113" t="s">
        <v>10</v>
      </c>
      <c r="G6" s="374" t="s">
        <v>31</v>
      </c>
      <c r="H6" s="375"/>
      <c r="I6" s="377" t="s">
        <v>13</v>
      </c>
      <c r="J6" s="380" t="s">
        <v>14</v>
      </c>
      <c r="K6" s="267" t="s">
        <v>24</v>
      </c>
      <c r="L6" s="385" t="s">
        <v>25</v>
      </c>
      <c r="M6" s="352" t="s">
        <v>15</v>
      </c>
      <c r="N6" s="356"/>
    </row>
    <row r="7" spans="1:34" ht="26.25" customHeight="1" x14ac:dyDescent="0.15">
      <c r="A7" s="316"/>
      <c r="B7" s="319"/>
      <c r="C7" s="336"/>
      <c r="D7" s="267"/>
      <c r="E7" s="366"/>
      <c r="F7" s="113" t="s">
        <v>10</v>
      </c>
      <c r="G7" s="374" t="s">
        <v>32</v>
      </c>
      <c r="H7" s="376"/>
      <c r="I7" s="378"/>
      <c r="J7" s="381"/>
      <c r="K7" s="383"/>
      <c r="L7" s="385"/>
      <c r="M7" s="353"/>
      <c r="N7" s="356"/>
    </row>
    <row r="8" spans="1:34" ht="47.25" customHeight="1" thickBot="1" x14ac:dyDescent="0.2">
      <c r="A8" s="316"/>
      <c r="B8" s="333"/>
      <c r="C8" s="337"/>
      <c r="D8" s="346"/>
      <c r="E8" s="367"/>
      <c r="F8" s="95" t="s">
        <v>9</v>
      </c>
      <c r="G8" s="50" t="s">
        <v>12</v>
      </c>
      <c r="H8" s="48" t="s">
        <v>26</v>
      </c>
      <c r="I8" s="379"/>
      <c r="J8" s="382"/>
      <c r="K8" s="384"/>
      <c r="L8" s="386"/>
      <c r="M8" s="354"/>
      <c r="N8" s="357"/>
      <c r="S8" s="53"/>
      <c r="T8" s="53"/>
      <c r="U8" s="53"/>
      <c r="V8" s="53"/>
      <c r="W8" s="53"/>
      <c r="X8" s="53"/>
      <c r="Y8" s="53"/>
      <c r="Z8" s="53"/>
      <c r="AA8" s="53"/>
      <c r="AB8" s="53"/>
      <c r="AC8" s="53"/>
      <c r="AD8" s="53"/>
      <c r="AE8" s="53"/>
      <c r="AF8" s="53"/>
      <c r="AG8" s="53"/>
      <c r="AH8" s="53"/>
    </row>
    <row r="9" spans="1:34" x14ac:dyDescent="0.15">
      <c r="A9" s="46">
        <v>1</v>
      </c>
      <c r="B9" s="70"/>
      <c r="C9" s="23"/>
      <c r="D9" s="16"/>
      <c r="E9" s="20"/>
      <c r="F9" s="15"/>
      <c r="G9" s="20"/>
      <c r="H9" s="44"/>
      <c r="I9" s="45"/>
      <c r="J9" s="17"/>
      <c r="K9" s="23"/>
      <c r="L9" s="28"/>
      <c r="M9" s="74" t="str">
        <f>IF(K9="","",ROUNDUP(K9/L9,2))</f>
        <v/>
      </c>
      <c r="N9" s="158"/>
      <c r="S9" s="53"/>
      <c r="T9" s="53"/>
      <c r="U9" s="53"/>
      <c r="V9" s="53"/>
      <c r="W9" s="53"/>
      <c r="X9" s="53"/>
      <c r="Y9" s="53"/>
      <c r="Z9" s="53"/>
      <c r="AA9" s="53"/>
      <c r="AB9" s="53"/>
      <c r="AC9" s="53"/>
      <c r="AD9" s="53"/>
      <c r="AE9" s="53"/>
      <c r="AF9" s="53"/>
      <c r="AG9" s="53"/>
      <c r="AH9" s="53"/>
    </row>
    <row r="10" spans="1:34" x14ac:dyDescent="0.15">
      <c r="A10" s="47">
        <v>2</v>
      </c>
      <c r="B10" s="70"/>
      <c r="C10" s="24"/>
      <c r="D10" s="3"/>
      <c r="E10" s="21"/>
      <c r="F10" s="10"/>
      <c r="G10" s="20"/>
      <c r="H10" s="18"/>
      <c r="I10" s="45"/>
      <c r="J10" s="17"/>
      <c r="K10" s="23"/>
      <c r="L10" s="28"/>
      <c r="M10" s="75" t="str">
        <f>IF(K10="","",ROUNDUP(K10/L10,2))</f>
        <v/>
      </c>
      <c r="N10" s="159"/>
      <c r="Q10" s="1" t="s">
        <v>27</v>
      </c>
      <c r="S10" s="64"/>
      <c r="T10" s="65"/>
      <c r="U10" s="53"/>
      <c r="V10" s="66"/>
      <c r="W10" s="64"/>
      <c r="X10" s="387"/>
      <c r="Y10" s="387"/>
      <c r="Z10" s="387"/>
      <c r="AA10" s="387"/>
      <c r="AB10" s="387"/>
      <c r="AC10" s="387"/>
      <c r="AD10" s="387"/>
      <c r="AE10" s="387"/>
      <c r="AF10" s="53"/>
      <c r="AG10" s="53"/>
      <c r="AH10" s="53"/>
    </row>
    <row r="11" spans="1:34" x14ac:dyDescent="0.15">
      <c r="A11" s="47">
        <v>3</v>
      </c>
      <c r="B11" s="70"/>
      <c r="C11" s="24"/>
      <c r="D11" s="3"/>
      <c r="E11" s="21"/>
      <c r="F11" s="10"/>
      <c r="G11" s="20"/>
      <c r="H11" s="18"/>
      <c r="I11" s="45"/>
      <c r="J11" s="17"/>
      <c r="K11" s="23"/>
      <c r="L11" s="28"/>
      <c r="M11" s="75" t="str">
        <f t="shared" ref="M11:M38" si="0">IF(K11="","",ROUNDUP(K11/L11,2))</f>
        <v/>
      </c>
      <c r="N11" s="159"/>
      <c r="Q11" s="1" t="s">
        <v>28</v>
      </c>
      <c r="S11" s="388"/>
      <c r="T11" s="388"/>
      <c r="U11" s="389"/>
      <c r="V11" s="389"/>
      <c r="W11" s="67"/>
      <c r="X11" s="67"/>
      <c r="Y11" s="56"/>
      <c r="Z11" s="67"/>
      <c r="AA11" s="56"/>
      <c r="AB11" s="67"/>
      <c r="AC11" s="56"/>
      <c r="AD11" s="67"/>
      <c r="AE11" s="56"/>
      <c r="AF11" s="53"/>
      <c r="AG11" s="53"/>
      <c r="AH11" s="53"/>
    </row>
    <row r="12" spans="1:34" x14ac:dyDescent="0.15">
      <c r="A12" s="47">
        <v>4</v>
      </c>
      <c r="B12" s="70"/>
      <c r="C12" s="24"/>
      <c r="D12" s="3"/>
      <c r="E12" s="21"/>
      <c r="F12" s="10"/>
      <c r="G12" s="20"/>
      <c r="H12" s="18"/>
      <c r="I12" s="45"/>
      <c r="J12" s="17"/>
      <c r="K12" s="23"/>
      <c r="L12" s="28"/>
      <c r="M12" s="75" t="str">
        <f t="shared" si="0"/>
        <v/>
      </c>
      <c r="N12" s="159"/>
      <c r="S12" s="391"/>
      <c r="T12" s="391"/>
      <c r="U12" s="389"/>
      <c r="V12" s="389"/>
      <c r="W12" s="67"/>
      <c r="X12" s="52"/>
      <c r="Y12" s="56"/>
      <c r="Z12" s="68"/>
      <c r="AA12" s="52"/>
      <c r="AB12" s="52"/>
      <c r="AC12" s="52"/>
      <c r="AD12" s="52"/>
      <c r="AE12" s="52"/>
      <c r="AF12" s="53"/>
      <c r="AG12" s="53"/>
      <c r="AH12" s="53"/>
    </row>
    <row r="13" spans="1:34" x14ac:dyDescent="0.15">
      <c r="A13" s="47">
        <v>5</v>
      </c>
      <c r="B13" s="70"/>
      <c r="C13" s="24"/>
      <c r="D13" s="3"/>
      <c r="E13" s="21"/>
      <c r="F13" s="10"/>
      <c r="G13" s="20"/>
      <c r="H13" s="18"/>
      <c r="I13" s="45"/>
      <c r="J13" s="17"/>
      <c r="K13" s="23"/>
      <c r="L13" s="28"/>
      <c r="M13" s="75" t="str">
        <f t="shared" si="0"/>
        <v/>
      </c>
      <c r="N13" s="159"/>
      <c r="S13" s="387"/>
      <c r="T13" s="387"/>
      <c r="U13" s="389"/>
      <c r="V13" s="389"/>
      <c r="W13" s="67"/>
      <c r="X13" s="52"/>
      <c r="Y13" s="56"/>
      <c r="Z13" s="68"/>
      <c r="AA13" s="52"/>
      <c r="AB13" s="52"/>
      <c r="AC13" s="52"/>
      <c r="AD13" s="52"/>
      <c r="AE13" s="52"/>
      <c r="AF13" s="53"/>
      <c r="AG13" s="53"/>
      <c r="AH13" s="53"/>
    </row>
    <row r="14" spans="1:34" x14ac:dyDescent="0.15">
      <c r="A14" s="47">
        <v>6</v>
      </c>
      <c r="B14" s="70"/>
      <c r="C14" s="24"/>
      <c r="D14" s="3"/>
      <c r="E14" s="21"/>
      <c r="F14" s="10"/>
      <c r="G14" s="20"/>
      <c r="H14" s="18"/>
      <c r="I14" s="45"/>
      <c r="J14" s="17"/>
      <c r="K14" s="23"/>
      <c r="L14" s="28"/>
      <c r="M14" s="75" t="str">
        <f t="shared" si="0"/>
        <v/>
      </c>
      <c r="N14" s="159"/>
      <c r="P14" s="49" t="s">
        <v>33</v>
      </c>
      <c r="S14" s="387"/>
      <c r="T14" s="387"/>
      <c r="U14" s="389"/>
      <c r="V14" s="389"/>
      <c r="W14" s="67"/>
      <c r="X14" s="52"/>
      <c r="Y14" s="56"/>
      <c r="Z14" s="52"/>
      <c r="AA14" s="52"/>
      <c r="AB14" s="52"/>
      <c r="AC14" s="52"/>
      <c r="AD14" s="52"/>
      <c r="AE14" s="52"/>
      <c r="AF14" s="53"/>
      <c r="AG14" s="53"/>
      <c r="AH14" s="53"/>
    </row>
    <row r="15" spans="1:34" ht="13.5" customHeight="1" x14ac:dyDescent="0.15">
      <c r="A15" s="47">
        <v>7</v>
      </c>
      <c r="B15" s="70"/>
      <c r="C15" s="24"/>
      <c r="D15" s="3"/>
      <c r="E15" s="21"/>
      <c r="F15" s="10"/>
      <c r="G15" s="20"/>
      <c r="H15" s="18"/>
      <c r="I15" s="45"/>
      <c r="J15" s="17"/>
      <c r="K15" s="23"/>
      <c r="L15" s="28"/>
      <c r="M15" s="75" t="str">
        <f t="shared" si="0"/>
        <v/>
      </c>
      <c r="N15" s="159"/>
      <c r="P15" s="390" t="s">
        <v>34</v>
      </c>
      <c r="Q15" s="390"/>
      <c r="R15" s="390"/>
      <c r="S15" s="390"/>
      <c r="T15" s="64"/>
      <c r="U15" s="69"/>
      <c r="V15" s="69"/>
      <c r="W15" s="67"/>
      <c r="X15" s="52"/>
      <c r="Y15" s="56"/>
      <c r="Z15" s="52"/>
      <c r="AA15" s="52"/>
      <c r="AB15" s="52"/>
      <c r="AC15" s="52"/>
      <c r="AD15" s="52"/>
      <c r="AE15" s="52"/>
      <c r="AF15" s="53"/>
      <c r="AG15" s="53"/>
      <c r="AH15" s="53"/>
    </row>
    <row r="16" spans="1:34" x14ac:dyDescent="0.15">
      <c r="A16" s="47">
        <v>8</v>
      </c>
      <c r="B16" s="70"/>
      <c r="C16" s="24"/>
      <c r="D16" s="3"/>
      <c r="E16" s="21"/>
      <c r="F16" s="10"/>
      <c r="G16" s="20"/>
      <c r="H16" s="18"/>
      <c r="I16" s="45"/>
      <c r="J16" s="17"/>
      <c r="K16" s="23"/>
      <c r="L16" s="28"/>
      <c r="M16" s="75" t="str">
        <f t="shared" si="0"/>
        <v/>
      </c>
      <c r="N16" s="159"/>
      <c r="P16" s="390"/>
      <c r="Q16" s="390"/>
      <c r="R16" s="390"/>
      <c r="S16" s="390"/>
      <c r="T16" s="53"/>
      <c r="U16" s="53"/>
      <c r="V16" s="53"/>
      <c r="W16" s="53"/>
      <c r="X16" s="53"/>
      <c r="Y16" s="53"/>
      <c r="Z16" s="53"/>
      <c r="AA16" s="53"/>
      <c r="AB16" s="53"/>
      <c r="AC16" s="53"/>
      <c r="AD16" s="53"/>
      <c r="AE16" s="53"/>
      <c r="AF16" s="53"/>
      <c r="AG16" s="53"/>
      <c r="AH16" s="53"/>
    </row>
    <row r="17" spans="1:34" x14ac:dyDescent="0.15">
      <c r="A17" s="47">
        <v>9</v>
      </c>
      <c r="B17" s="70"/>
      <c r="C17" s="24"/>
      <c r="D17" s="3"/>
      <c r="E17" s="21"/>
      <c r="F17" s="10"/>
      <c r="G17" s="20"/>
      <c r="H17" s="18"/>
      <c r="I17" s="45"/>
      <c r="J17" s="17"/>
      <c r="K17" s="23"/>
      <c r="L17" s="28"/>
      <c r="M17" s="75" t="str">
        <f t="shared" si="0"/>
        <v/>
      </c>
      <c r="N17" s="159"/>
      <c r="P17" s="390"/>
      <c r="Q17" s="390"/>
      <c r="R17" s="390"/>
      <c r="S17" s="390"/>
      <c r="T17" s="53"/>
      <c r="U17" s="53"/>
      <c r="V17" s="53"/>
      <c r="W17" s="53"/>
      <c r="X17" s="53"/>
      <c r="Y17" s="53"/>
      <c r="Z17" s="53"/>
      <c r="AA17" s="53"/>
      <c r="AB17" s="53"/>
      <c r="AC17" s="53"/>
      <c r="AD17" s="53"/>
      <c r="AE17" s="53"/>
      <c r="AF17" s="53"/>
      <c r="AG17" s="53"/>
      <c r="AH17" s="53"/>
    </row>
    <row r="18" spans="1:34" x14ac:dyDescent="0.15">
      <c r="A18" s="47">
        <v>10</v>
      </c>
      <c r="B18" s="70"/>
      <c r="C18" s="24"/>
      <c r="D18" s="3"/>
      <c r="E18" s="21"/>
      <c r="F18" s="10"/>
      <c r="G18" s="20"/>
      <c r="H18" s="18"/>
      <c r="I18" s="45"/>
      <c r="J18" s="17"/>
      <c r="K18" s="23"/>
      <c r="L18" s="28"/>
      <c r="M18" s="75" t="str">
        <f t="shared" si="0"/>
        <v/>
      </c>
      <c r="N18" s="159"/>
      <c r="P18" s="390" t="s">
        <v>35</v>
      </c>
      <c r="Q18" s="390"/>
      <c r="R18" s="390"/>
      <c r="S18" s="390"/>
      <c r="T18" s="53"/>
      <c r="U18" s="53"/>
      <c r="V18" s="53"/>
      <c r="W18" s="53"/>
      <c r="X18" s="53"/>
      <c r="Y18" s="53"/>
      <c r="Z18" s="53"/>
      <c r="AA18" s="53"/>
      <c r="AB18" s="53"/>
      <c r="AC18" s="53"/>
      <c r="AD18" s="53"/>
      <c r="AE18" s="53"/>
      <c r="AF18" s="53"/>
      <c r="AG18" s="53"/>
      <c r="AH18" s="53"/>
    </row>
    <row r="19" spans="1:34" x14ac:dyDescent="0.15">
      <c r="A19" s="47">
        <v>11</v>
      </c>
      <c r="B19" s="70"/>
      <c r="C19" s="24"/>
      <c r="D19" s="3"/>
      <c r="E19" s="21"/>
      <c r="F19" s="10"/>
      <c r="G19" s="20"/>
      <c r="H19" s="18"/>
      <c r="I19" s="45"/>
      <c r="J19" s="17"/>
      <c r="K19" s="23"/>
      <c r="L19" s="28"/>
      <c r="M19" s="75" t="str">
        <f t="shared" si="0"/>
        <v/>
      </c>
      <c r="N19" s="159"/>
      <c r="P19" s="390"/>
      <c r="Q19" s="390"/>
      <c r="R19" s="390"/>
      <c r="S19" s="390"/>
      <c r="T19" s="53"/>
      <c r="U19" s="53"/>
      <c r="V19" s="53"/>
      <c r="W19" s="53"/>
      <c r="X19" s="53"/>
      <c r="Y19" s="53"/>
      <c r="Z19" s="53"/>
      <c r="AA19" s="53"/>
      <c r="AB19" s="53"/>
      <c r="AC19" s="53"/>
      <c r="AD19" s="53"/>
      <c r="AE19" s="53"/>
      <c r="AF19" s="53"/>
      <c r="AG19" s="53"/>
      <c r="AH19" s="53"/>
    </row>
    <row r="20" spans="1:34" x14ac:dyDescent="0.15">
      <c r="A20" s="47">
        <v>12</v>
      </c>
      <c r="B20" s="70"/>
      <c r="C20" s="24"/>
      <c r="D20" s="3"/>
      <c r="E20" s="21"/>
      <c r="F20" s="10"/>
      <c r="G20" s="20"/>
      <c r="H20" s="18"/>
      <c r="I20" s="45"/>
      <c r="J20" s="17"/>
      <c r="K20" s="23"/>
      <c r="L20" s="28"/>
      <c r="M20" s="75" t="str">
        <f t="shared" si="0"/>
        <v/>
      </c>
      <c r="N20" s="159"/>
      <c r="P20" s="390"/>
      <c r="Q20" s="390"/>
      <c r="R20" s="390"/>
      <c r="S20" s="390"/>
      <c r="T20" s="53"/>
      <c r="U20" s="53"/>
      <c r="V20" s="53"/>
      <c r="W20" s="53"/>
      <c r="X20" s="53"/>
      <c r="Y20" s="53"/>
      <c r="Z20" s="53"/>
      <c r="AA20" s="53"/>
      <c r="AB20" s="53"/>
      <c r="AC20" s="53"/>
      <c r="AD20" s="53"/>
      <c r="AE20" s="53"/>
      <c r="AF20" s="53"/>
      <c r="AG20" s="53"/>
      <c r="AH20" s="53"/>
    </row>
    <row r="21" spans="1:34" x14ac:dyDescent="0.15">
      <c r="A21" s="47">
        <v>13</v>
      </c>
      <c r="B21" s="70"/>
      <c r="C21" s="24"/>
      <c r="D21" s="3"/>
      <c r="E21" s="21"/>
      <c r="F21" s="10"/>
      <c r="G21" s="20"/>
      <c r="H21" s="18"/>
      <c r="I21" s="45"/>
      <c r="J21" s="17"/>
      <c r="K21" s="23"/>
      <c r="L21" s="28"/>
      <c r="M21" s="75" t="str">
        <f t="shared" si="0"/>
        <v/>
      </c>
      <c r="N21" s="159"/>
      <c r="P21" s="390" t="s">
        <v>36</v>
      </c>
      <c r="Q21" s="390"/>
      <c r="R21" s="390"/>
      <c r="S21" s="390"/>
    </row>
    <row r="22" spans="1:34" x14ac:dyDescent="0.15">
      <c r="A22" s="47">
        <v>14</v>
      </c>
      <c r="B22" s="70"/>
      <c r="C22" s="24"/>
      <c r="D22" s="3"/>
      <c r="E22" s="21"/>
      <c r="F22" s="10"/>
      <c r="G22" s="20"/>
      <c r="H22" s="18"/>
      <c r="I22" s="45"/>
      <c r="J22" s="17"/>
      <c r="K22" s="23"/>
      <c r="L22" s="28"/>
      <c r="M22" s="75" t="str">
        <f t="shared" si="0"/>
        <v/>
      </c>
      <c r="N22" s="159"/>
      <c r="P22" s="390"/>
      <c r="Q22" s="390"/>
      <c r="R22" s="390"/>
      <c r="S22" s="390"/>
    </row>
    <row r="23" spans="1:34" x14ac:dyDescent="0.15">
      <c r="A23" s="47">
        <v>15</v>
      </c>
      <c r="B23" s="70"/>
      <c r="C23" s="24"/>
      <c r="D23" s="3"/>
      <c r="E23" s="21"/>
      <c r="F23" s="10"/>
      <c r="G23" s="20"/>
      <c r="H23" s="18"/>
      <c r="I23" s="45"/>
      <c r="J23" s="17"/>
      <c r="K23" s="23"/>
      <c r="L23" s="28"/>
      <c r="M23" s="75" t="str">
        <f t="shared" si="0"/>
        <v/>
      </c>
      <c r="N23" s="159"/>
      <c r="P23" s="390"/>
      <c r="Q23" s="390"/>
      <c r="R23" s="390"/>
      <c r="S23" s="390"/>
    </row>
    <row r="24" spans="1:34" x14ac:dyDescent="0.15">
      <c r="A24" s="47">
        <v>16</v>
      </c>
      <c r="B24" s="70"/>
      <c r="C24" s="24"/>
      <c r="D24" s="3"/>
      <c r="E24" s="21"/>
      <c r="F24" s="10"/>
      <c r="G24" s="20"/>
      <c r="H24" s="18"/>
      <c r="I24" s="45"/>
      <c r="J24" s="17"/>
      <c r="K24" s="23"/>
      <c r="L24" s="28"/>
      <c r="M24" s="75" t="str">
        <f t="shared" si="0"/>
        <v/>
      </c>
      <c r="N24" s="159"/>
      <c r="P24" s="390"/>
      <c r="Q24" s="390"/>
      <c r="R24" s="390"/>
      <c r="S24" s="390"/>
    </row>
    <row r="25" spans="1:34" x14ac:dyDescent="0.15">
      <c r="A25" s="47">
        <v>17</v>
      </c>
      <c r="B25" s="70"/>
      <c r="C25" s="24"/>
      <c r="D25" s="3"/>
      <c r="E25" s="21"/>
      <c r="F25" s="10"/>
      <c r="G25" s="20"/>
      <c r="H25" s="18"/>
      <c r="I25" s="45"/>
      <c r="J25" s="17"/>
      <c r="K25" s="23"/>
      <c r="L25" s="28"/>
      <c r="M25" s="75" t="str">
        <f t="shared" si="0"/>
        <v/>
      </c>
      <c r="N25" s="159"/>
      <c r="P25" s="390"/>
      <c r="Q25" s="390"/>
      <c r="R25" s="390"/>
      <c r="S25" s="390"/>
    </row>
    <row r="26" spans="1:34" x14ac:dyDescent="0.15">
      <c r="A26" s="47">
        <v>18</v>
      </c>
      <c r="B26" s="70"/>
      <c r="C26" s="24"/>
      <c r="D26" s="3"/>
      <c r="E26" s="21"/>
      <c r="F26" s="10"/>
      <c r="G26" s="20"/>
      <c r="H26" s="18"/>
      <c r="I26" s="45"/>
      <c r="J26" s="17"/>
      <c r="K26" s="23"/>
      <c r="L26" s="28"/>
      <c r="M26" s="75" t="str">
        <f t="shared" si="0"/>
        <v/>
      </c>
      <c r="N26" s="159"/>
    </row>
    <row r="27" spans="1:34" x14ac:dyDescent="0.15">
      <c r="A27" s="47">
        <v>19</v>
      </c>
      <c r="B27" s="70"/>
      <c r="C27" s="24"/>
      <c r="D27" s="3"/>
      <c r="E27" s="21"/>
      <c r="F27" s="10"/>
      <c r="G27" s="20"/>
      <c r="H27" s="18"/>
      <c r="I27" s="45"/>
      <c r="J27" s="17"/>
      <c r="K27" s="23"/>
      <c r="L27" s="28"/>
      <c r="M27" s="75" t="str">
        <f t="shared" si="0"/>
        <v/>
      </c>
      <c r="N27" s="159"/>
    </row>
    <row r="28" spans="1:34" x14ac:dyDescent="0.15">
      <c r="A28" s="47">
        <v>20</v>
      </c>
      <c r="B28" s="70"/>
      <c r="C28" s="24"/>
      <c r="D28" s="3"/>
      <c r="E28" s="21"/>
      <c r="F28" s="10"/>
      <c r="G28" s="20"/>
      <c r="H28" s="18"/>
      <c r="I28" s="45"/>
      <c r="J28" s="17"/>
      <c r="K28" s="23"/>
      <c r="L28" s="28"/>
      <c r="M28" s="75" t="str">
        <f t="shared" si="0"/>
        <v/>
      </c>
      <c r="N28" s="159"/>
    </row>
    <row r="29" spans="1:34" x14ac:dyDescent="0.15">
      <c r="A29" s="47">
        <v>21</v>
      </c>
      <c r="B29" s="70"/>
      <c r="C29" s="24"/>
      <c r="D29" s="3"/>
      <c r="E29" s="21"/>
      <c r="F29" s="10"/>
      <c r="G29" s="20"/>
      <c r="H29" s="18"/>
      <c r="I29" s="45"/>
      <c r="J29" s="17"/>
      <c r="K29" s="23"/>
      <c r="L29" s="28"/>
      <c r="M29" s="75" t="str">
        <f t="shared" si="0"/>
        <v/>
      </c>
      <c r="N29" s="159"/>
    </row>
    <row r="30" spans="1:34" x14ac:dyDescent="0.15">
      <c r="A30" s="47">
        <v>22</v>
      </c>
      <c r="B30" s="70"/>
      <c r="C30" s="24"/>
      <c r="D30" s="3"/>
      <c r="E30" s="21"/>
      <c r="F30" s="10"/>
      <c r="G30" s="20"/>
      <c r="H30" s="18"/>
      <c r="I30" s="45"/>
      <c r="J30" s="17"/>
      <c r="K30" s="23"/>
      <c r="L30" s="28"/>
      <c r="M30" s="75" t="str">
        <f t="shared" si="0"/>
        <v/>
      </c>
      <c r="N30" s="159"/>
    </row>
    <row r="31" spans="1:34" x14ac:dyDescent="0.15">
      <c r="A31" s="47">
        <v>23</v>
      </c>
      <c r="B31" s="70"/>
      <c r="C31" s="24"/>
      <c r="D31" s="3"/>
      <c r="E31" s="21"/>
      <c r="F31" s="10"/>
      <c r="G31" s="20"/>
      <c r="H31" s="18"/>
      <c r="I31" s="45"/>
      <c r="J31" s="17"/>
      <c r="K31" s="23"/>
      <c r="L31" s="28"/>
      <c r="M31" s="75" t="str">
        <f t="shared" si="0"/>
        <v/>
      </c>
      <c r="N31" s="159"/>
    </row>
    <row r="32" spans="1:34" x14ac:dyDescent="0.15">
      <c r="A32" s="47">
        <v>24</v>
      </c>
      <c r="B32" s="70"/>
      <c r="C32" s="24"/>
      <c r="D32" s="3"/>
      <c r="E32" s="21"/>
      <c r="F32" s="10"/>
      <c r="G32" s="20"/>
      <c r="H32" s="18"/>
      <c r="I32" s="45"/>
      <c r="J32" s="17"/>
      <c r="K32" s="23"/>
      <c r="L32" s="28"/>
      <c r="M32" s="75" t="str">
        <f t="shared" si="0"/>
        <v/>
      </c>
      <c r="N32" s="159"/>
    </row>
    <row r="33" spans="1:14" x14ac:dyDescent="0.15">
      <c r="A33" s="47">
        <v>25</v>
      </c>
      <c r="B33" s="70"/>
      <c r="C33" s="24"/>
      <c r="D33" s="3"/>
      <c r="E33" s="21"/>
      <c r="F33" s="10"/>
      <c r="G33" s="20"/>
      <c r="H33" s="18"/>
      <c r="I33" s="45"/>
      <c r="J33" s="17"/>
      <c r="K33" s="23"/>
      <c r="L33" s="28"/>
      <c r="M33" s="75" t="str">
        <f t="shared" si="0"/>
        <v/>
      </c>
      <c r="N33" s="159"/>
    </row>
    <row r="34" spans="1:14" x14ac:dyDescent="0.15">
      <c r="A34" s="47">
        <v>26</v>
      </c>
      <c r="B34" s="70"/>
      <c r="C34" s="24"/>
      <c r="D34" s="3"/>
      <c r="E34" s="21"/>
      <c r="F34" s="10"/>
      <c r="G34" s="20"/>
      <c r="H34" s="18"/>
      <c r="I34" s="45"/>
      <c r="J34" s="17"/>
      <c r="K34" s="23"/>
      <c r="L34" s="28"/>
      <c r="M34" s="75" t="str">
        <f t="shared" si="0"/>
        <v/>
      </c>
      <c r="N34" s="159"/>
    </row>
    <row r="35" spans="1:14" x14ac:dyDescent="0.15">
      <c r="A35" s="47">
        <v>27</v>
      </c>
      <c r="B35" s="70"/>
      <c r="C35" s="24"/>
      <c r="D35" s="3"/>
      <c r="E35" s="21"/>
      <c r="F35" s="10"/>
      <c r="G35" s="20"/>
      <c r="H35" s="18"/>
      <c r="I35" s="45"/>
      <c r="J35" s="17"/>
      <c r="K35" s="23"/>
      <c r="L35" s="28"/>
      <c r="M35" s="75" t="str">
        <f t="shared" si="0"/>
        <v/>
      </c>
      <c r="N35" s="159"/>
    </row>
    <row r="36" spans="1:14" x14ac:dyDescent="0.15">
      <c r="A36" s="47">
        <v>28</v>
      </c>
      <c r="B36" s="70"/>
      <c r="C36" s="24"/>
      <c r="D36" s="3"/>
      <c r="E36" s="21"/>
      <c r="F36" s="10"/>
      <c r="G36" s="20"/>
      <c r="H36" s="18"/>
      <c r="I36" s="45"/>
      <c r="J36" s="17"/>
      <c r="K36" s="23"/>
      <c r="L36" s="28"/>
      <c r="M36" s="75" t="str">
        <f t="shared" si="0"/>
        <v/>
      </c>
      <c r="N36" s="159"/>
    </row>
    <row r="37" spans="1:14" x14ac:dyDescent="0.15">
      <c r="A37" s="47">
        <v>29</v>
      </c>
      <c r="B37" s="70"/>
      <c r="C37" s="24"/>
      <c r="D37" s="3"/>
      <c r="E37" s="21"/>
      <c r="F37" s="10"/>
      <c r="G37" s="20"/>
      <c r="H37" s="18"/>
      <c r="I37" s="45"/>
      <c r="J37" s="17"/>
      <c r="K37" s="23"/>
      <c r="L37" s="28"/>
      <c r="M37" s="75" t="str">
        <f t="shared" si="0"/>
        <v/>
      </c>
      <c r="N37" s="159"/>
    </row>
    <row r="38" spans="1:14" x14ac:dyDescent="0.15">
      <c r="A38" s="47">
        <v>30</v>
      </c>
      <c r="B38" s="70"/>
      <c r="C38" s="3"/>
      <c r="D38" s="3"/>
      <c r="E38" s="21"/>
      <c r="F38" s="10"/>
      <c r="G38" s="20"/>
      <c r="H38" s="11"/>
      <c r="I38" s="45"/>
      <c r="J38" s="17"/>
      <c r="K38" s="23"/>
      <c r="L38" s="28"/>
      <c r="M38" s="75" t="str">
        <f t="shared" si="0"/>
        <v/>
      </c>
      <c r="N38" s="159"/>
    </row>
    <row r="39" spans="1:14" x14ac:dyDescent="0.15">
      <c r="A39" s="47">
        <v>31</v>
      </c>
      <c r="B39" s="70"/>
      <c r="C39" s="3"/>
      <c r="D39" s="3"/>
      <c r="E39" s="21"/>
      <c r="F39" s="10"/>
      <c r="G39" s="20"/>
      <c r="H39" s="11"/>
      <c r="I39" s="45"/>
      <c r="J39" s="17"/>
      <c r="K39" s="23"/>
      <c r="L39" s="28"/>
      <c r="M39" s="75" t="str">
        <f t="shared" ref="M39:M102" si="1">IF(K39="","",ROUNDUP(K39/L39,2))</f>
        <v/>
      </c>
      <c r="N39" s="159"/>
    </row>
    <row r="40" spans="1:14" x14ac:dyDescent="0.15">
      <c r="A40" s="47">
        <v>32</v>
      </c>
      <c r="B40" s="70"/>
      <c r="C40" s="3"/>
      <c r="D40" s="3"/>
      <c r="E40" s="21"/>
      <c r="F40" s="10"/>
      <c r="G40" s="20"/>
      <c r="H40" s="11"/>
      <c r="I40" s="45"/>
      <c r="J40" s="17"/>
      <c r="K40" s="23"/>
      <c r="L40" s="28"/>
      <c r="M40" s="75" t="str">
        <f t="shared" si="1"/>
        <v/>
      </c>
      <c r="N40" s="159"/>
    </row>
    <row r="41" spans="1:14" x14ac:dyDescent="0.15">
      <c r="A41" s="47">
        <v>33</v>
      </c>
      <c r="B41" s="70"/>
      <c r="C41" s="3"/>
      <c r="D41" s="3"/>
      <c r="E41" s="21"/>
      <c r="F41" s="10"/>
      <c r="G41" s="20"/>
      <c r="H41" s="11"/>
      <c r="I41" s="45"/>
      <c r="J41" s="17"/>
      <c r="K41" s="23"/>
      <c r="L41" s="28"/>
      <c r="M41" s="75" t="str">
        <f t="shared" si="1"/>
        <v/>
      </c>
      <c r="N41" s="159"/>
    </row>
    <row r="42" spans="1:14" x14ac:dyDescent="0.15">
      <c r="A42" s="47">
        <v>34</v>
      </c>
      <c r="B42" s="70"/>
      <c r="C42" s="3"/>
      <c r="D42" s="3"/>
      <c r="E42" s="21"/>
      <c r="F42" s="10"/>
      <c r="G42" s="20"/>
      <c r="H42" s="11"/>
      <c r="I42" s="45"/>
      <c r="J42" s="17"/>
      <c r="K42" s="23"/>
      <c r="L42" s="28"/>
      <c r="M42" s="75" t="str">
        <f t="shared" si="1"/>
        <v/>
      </c>
      <c r="N42" s="159"/>
    </row>
    <row r="43" spans="1:14" x14ac:dyDescent="0.15">
      <c r="A43" s="47">
        <v>35</v>
      </c>
      <c r="B43" s="70"/>
      <c r="C43" s="3"/>
      <c r="D43" s="3"/>
      <c r="E43" s="21"/>
      <c r="F43" s="10"/>
      <c r="G43" s="20"/>
      <c r="H43" s="11"/>
      <c r="I43" s="45"/>
      <c r="J43" s="17"/>
      <c r="K43" s="23"/>
      <c r="L43" s="28"/>
      <c r="M43" s="75" t="str">
        <f t="shared" si="1"/>
        <v/>
      </c>
      <c r="N43" s="159"/>
    </row>
    <row r="44" spans="1:14" x14ac:dyDescent="0.15">
      <c r="A44" s="47">
        <v>36</v>
      </c>
      <c r="B44" s="70"/>
      <c r="C44" s="3"/>
      <c r="D44" s="3"/>
      <c r="E44" s="21"/>
      <c r="F44" s="10"/>
      <c r="G44" s="20"/>
      <c r="H44" s="11"/>
      <c r="I44" s="45"/>
      <c r="J44" s="17"/>
      <c r="K44" s="23"/>
      <c r="L44" s="28"/>
      <c r="M44" s="75" t="str">
        <f t="shared" si="1"/>
        <v/>
      </c>
      <c r="N44" s="159"/>
    </row>
    <row r="45" spans="1:14" x14ac:dyDescent="0.15">
      <c r="A45" s="47">
        <v>37</v>
      </c>
      <c r="B45" s="70"/>
      <c r="C45" s="3"/>
      <c r="D45" s="3"/>
      <c r="E45" s="21"/>
      <c r="F45" s="10"/>
      <c r="G45" s="20"/>
      <c r="H45" s="11"/>
      <c r="I45" s="45"/>
      <c r="J45" s="17"/>
      <c r="K45" s="23"/>
      <c r="L45" s="28"/>
      <c r="M45" s="75" t="str">
        <f t="shared" si="1"/>
        <v/>
      </c>
      <c r="N45" s="159"/>
    </row>
    <row r="46" spans="1:14" x14ac:dyDescent="0.15">
      <c r="A46" s="47">
        <v>38</v>
      </c>
      <c r="B46" s="70"/>
      <c r="C46" s="3"/>
      <c r="D46" s="3"/>
      <c r="E46" s="21"/>
      <c r="F46" s="10"/>
      <c r="G46" s="20"/>
      <c r="H46" s="11"/>
      <c r="I46" s="45"/>
      <c r="J46" s="17"/>
      <c r="K46" s="23"/>
      <c r="L46" s="28"/>
      <c r="M46" s="75" t="str">
        <f t="shared" si="1"/>
        <v/>
      </c>
      <c r="N46" s="159"/>
    </row>
    <row r="47" spans="1:14" x14ac:dyDescent="0.15">
      <c r="A47" s="47">
        <v>39</v>
      </c>
      <c r="B47" s="70"/>
      <c r="C47" s="3"/>
      <c r="D47" s="3"/>
      <c r="E47" s="21"/>
      <c r="F47" s="10"/>
      <c r="G47" s="20"/>
      <c r="H47" s="11"/>
      <c r="I47" s="45"/>
      <c r="J47" s="17"/>
      <c r="K47" s="23"/>
      <c r="L47" s="28"/>
      <c r="M47" s="75" t="str">
        <f t="shared" si="1"/>
        <v/>
      </c>
      <c r="N47" s="159"/>
    </row>
    <row r="48" spans="1:14" x14ac:dyDescent="0.15">
      <c r="A48" s="47">
        <v>40</v>
      </c>
      <c r="B48" s="70"/>
      <c r="C48" s="3"/>
      <c r="D48" s="3"/>
      <c r="E48" s="21"/>
      <c r="F48" s="10"/>
      <c r="G48" s="20"/>
      <c r="H48" s="11"/>
      <c r="I48" s="45"/>
      <c r="J48" s="17"/>
      <c r="K48" s="23"/>
      <c r="L48" s="28"/>
      <c r="M48" s="75" t="str">
        <f t="shared" si="1"/>
        <v/>
      </c>
      <c r="N48" s="159"/>
    </row>
    <row r="49" spans="1:14" x14ac:dyDescent="0.15">
      <c r="A49" s="47">
        <v>41</v>
      </c>
      <c r="B49" s="70"/>
      <c r="C49" s="3"/>
      <c r="D49" s="3"/>
      <c r="E49" s="21"/>
      <c r="F49" s="10"/>
      <c r="G49" s="20"/>
      <c r="H49" s="11"/>
      <c r="I49" s="45"/>
      <c r="J49" s="17"/>
      <c r="K49" s="23"/>
      <c r="L49" s="28"/>
      <c r="M49" s="75" t="str">
        <f t="shared" si="1"/>
        <v/>
      </c>
      <c r="N49" s="159"/>
    </row>
    <row r="50" spans="1:14" x14ac:dyDescent="0.15">
      <c r="A50" s="47">
        <v>42</v>
      </c>
      <c r="B50" s="70"/>
      <c r="C50" s="3"/>
      <c r="D50" s="3"/>
      <c r="E50" s="21"/>
      <c r="F50" s="10"/>
      <c r="G50" s="20"/>
      <c r="H50" s="11"/>
      <c r="I50" s="45"/>
      <c r="J50" s="17"/>
      <c r="K50" s="23"/>
      <c r="L50" s="28"/>
      <c r="M50" s="75" t="str">
        <f t="shared" si="1"/>
        <v/>
      </c>
      <c r="N50" s="159"/>
    </row>
    <row r="51" spans="1:14" x14ac:dyDescent="0.15">
      <c r="A51" s="47">
        <v>43</v>
      </c>
      <c r="B51" s="70"/>
      <c r="C51" s="3"/>
      <c r="D51" s="3"/>
      <c r="E51" s="21"/>
      <c r="F51" s="10"/>
      <c r="G51" s="20"/>
      <c r="H51" s="11"/>
      <c r="I51" s="45"/>
      <c r="J51" s="17"/>
      <c r="K51" s="23"/>
      <c r="L51" s="28"/>
      <c r="M51" s="75" t="str">
        <f t="shared" si="1"/>
        <v/>
      </c>
      <c r="N51" s="159"/>
    </row>
    <row r="52" spans="1:14" x14ac:dyDescent="0.15">
      <c r="A52" s="47">
        <v>44</v>
      </c>
      <c r="B52" s="70"/>
      <c r="C52" s="3"/>
      <c r="D52" s="3"/>
      <c r="E52" s="21"/>
      <c r="F52" s="10"/>
      <c r="G52" s="20"/>
      <c r="H52" s="11"/>
      <c r="I52" s="45"/>
      <c r="J52" s="17"/>
      <c r="K52" s="23"/>
      <c r="L52" s="28"/>
      <c r="M52" s="75" t="str">
        <f t="shared" si="1"/>
        <v/>
      </c>
      <c r="N52" s="159"/>
    </row>
    <row r="53" spans="1:14" x14ac:dyDescent="0.15">
      <c r="A53" s="47">
        <v>45</v>
      </c>
      <c r="B53" s="70"/>
      <c r="C53" s="3"/>
      <c r="D53" s="3"/>
      <c r="E53" s="21"/>
      <c r="F53" s="10"/>
      <c r="G53" s="20"/>
      <c r="H53" s="11"/>
      <c r="I53" s="45"/>
      <c r="J53" s="17"/>
      <c r="K53" s="23"/>
      <c r="L53" s="28"/>
      <c r="M53" s="75" t="str">
        <f t="shared" si="1"/>
        <v/>
      </c>
      <c r="N53" s="159"/>
    </row>
    <row r="54" spans="1:14" x14ac:dyDescent="0.15">
      <c r="A54" s="47">
        <v>46</v>
      </c>
      <c r="B54" s="70"/>
      <c r="C54" s="3"/>
      <c r="D54" s="3"/>
      <c r="E54" s="21"/>
      <c r="F54" s="10"/>
      <c r="G54" s="20"/>
      <c r="H54" s="11"/>
      <c r="I54" s="45"/>
      <c r="J54" s="17"/>
      <c r="K54" s="23"/>
      <c r="L54" s="28"/>
      <c r="M54" s="75" t="str">
        <f t="shared" si="1"/>
        <v/>
      </c>
      <c r="N54" s="159"/>
    </row>
    <row r="55" spans="1:14" x14ac:dyDescent="0.15">
      <c r="A55" s="47">
        <v>47</v>
      </c>
      <c r="B55" s="70"/>
      <c r="C55" s="3"/>
      <c r="D55" s="3"/>
      <c r="E55" s="21"/>
      <c r="F55" s="10"/>
      <c r="G55" s="20"/>
      <c r="H55" s="11"/>
      <c r="I55" s="45"/>
      <c r="J55" s="17"/>
      <c r="K55" s="23"/>
      <c r="L55" s="28"/>
      <c r="M55" s="75" t="str">
        <f t="shared" si="1"/>
        <v/>
      </c>
      <c r="N55" s="159"/>
    </row>
    <row r="56" spans="1:14" x14ac:dyDescent="0.15">
      <c r="A56" s="47">
        <v>48</v>
      </c>
      <c r="B56" s="70"/>
      <c r="C56" s="3"/>
      <c r="D56" s="3"/>
      <c r="E56" s="21"/>
      <c r="F56" s="10"/>
      <c r="G56" s="20"/>
      <c r="H56" s="11"/>
      <c r="I56" s="45"/>
      <c r="J56" s="17"/>
      <c r="K56" s="23"/>
      <c r="L56" s="28"/>
      <c r="M56" s="75" t="str">
        <f t="shared" si="1"/>
        <v/>
      </c>
      <c r="N56" s="159"/>
    </row>
    <row r="57" spans="1:14" x14ac:dyDescent="0.15">
      <c r="A57" s="47">
        <v>49</v>
      </c>
      <c r="B57" s="70"/>
      <c r="C57" s="3"/>
      <c r="D57" s="3"/>
      <c r="E57" s="21"/>
      <c r="F57" s="10"/>
      <c r="G57" s="20"/>
      <c r="H57" s="11"/>
      <c r="I57" s="45"/>
      <c r="J57" s="17"/>
      <c r="K57" s="23"/>
      <c r="L57" s="28"/>
      <c r="M57" s="75" t="str">
        <f t="shared" si="1"/>
        <v/>
      </c>
      <c r="N57" s="159"/>
    </row>
    <row r="58" spans="1:14" x14ac:dyDescent="0.15">
      <c r="A58" s="47">
        <v>50</v>
      </c>
      <c r="B58" s="70"/>
      <c r="C58" s="3"/>
      <c r="D58" s="3"/>
      <c r="E58" s="21"/>
      <c r="F58" s="10"/>
      <c r="G58" s="20"/>
      <c r="H58" s="11"/>
      <c r="I58" s="45"/>
      <c r="J58" s="17"/>
      <c r="K58" s="23"/>
      <c r="L58" s="28"/>
      <c r="M58" s="75" t="str">
        <f t="shared" si="1"/>
        <v/>
      </c>
      <c r="N58" s="159"/>
    </row>
    <row r="59" spans="1:14" x14ac:dyDescent="0.15">
      <c r="A59" s="47">
        <v>51</v>
      </c>
      <c r="B59" s="70"/>
      <c r="C59" s="3"/>
      <c r="D59" s="3"/>
      <c r="E59" s="21"/>
      <c r="F59" s="10"/>
      <c r="G59" s="20"/>
      <c r="H59" s="11"/>
      <c r="I59" s="45"/>
      <c r="J59" s="17"/>
      <c r="K59" s="23"/>
      <c r="L59" s="28"/>
      <c r="M59" s="75" t="str">
        <f t="shared" si="1"/>
        <v/>
      </c>
      <c r="N59" s="159"/>
    </row>
    <row r="60" spans="1:14" x14ac:dyDescent="0.15">
      <c r="A60" s="47">
        <v>52</v>
      </c>
      <c r="B60" s="70"/>
      <c r="C60" s="3"/>
      <c r="D60" s="3"/>
      <c r="E60" s="21"/>
      <c r="F60" s="10"/>
      <c r="G60" s="20"/>
      <c r="H60" s="11"/>
      <c r="I60" s="45"/>
      <c r="J60" s="17"/>
      <c r="K60" s="23"/>
      <c r="L60" s="28"/>
      <c r="M60" s="75" t="str">
        <f t="shared" si="1"/>
        <v/>
      </c>
      <c r="N60" s="159"/>
    </row>
    <row r="61" spans="1:14" x14ac:dyDescent="0.15">
      <c r="A61" s="47">
        <v>53</v>
      </c>
      <c r="B61" s="70"/>
      <c r="C61" s="3"/>
      <c r="D61" s="3"/>
      <c r="E61" s="21"/>
      <c r="F61" s="10"/>
      <c r="G61" s="20"/>
      <c r="H61" s="11"/>
      <c r="I61" s="45"/>
      <c r="J61" s="17"/>
      <c r="K61" s="23"/>
      <c r="L61" s="28"/>
      <c r="M61" s="75" t="str">
        <f t="shared" si="1"/>
        <v/>
      </c>
      <c r="N61" s="159"/>
    </row>
    <row r="62" spans="1:14" x14ac:dyDescent="0.15">
      <c r="A62" s="47">
        <v>54</v>
      </c>
      <c r="B62" s="70"/>
      <c r="C62" s="3"/>
      <c r="D62" s="3"/>
      <c r="E62" s="21"/>
      <c r="F62" s="10"/>
      <c r="G62" s="20"/>
      <c r="H62" s="11"/>
      <c r="I62" s="166"/>
      <c r="J62" s="167"/>
      <c r="K62" s="24"/>
      <c r="L62" s="28"/>
      <c r="M62" s="75" t="str">
        <f t="shared" si="1"/>
        <v/>
      </c>
      <c r="N62" s="159"/>
    </row>
    <row r="63" spans="1:14" x14ac:dyDescent="0.15">
      <c r="A63" s="47">
        <v>55</v>
      </c>
      <c r="B63" s="70"/>
      <c r="C63" s="3"/>
      <c r="D63" s="3"/>
      <c r="E63" s="21"/>
      <c r="F63" s="10"/>
      <c r="G63" s="20"/>
      <c r="H63" s="11"/>
      <c r="I63" s="45"/>
      <c r="J63" s="17"/>
      <c r="K63" s="23"/>
      <c r="L63" s="165"/>
      <c r="M63" s="75" t="str">
        <f t="shared" si="1"/>
        <v/>
      </c>
      <c r="N63" s="159"/>
    </row>
    <row r="64" spans="1:14" x14ac:dyDescent="0.15">
      <c r="A64" s="47">
        <v>56</v>
      </c>
      <c r="B64" s="70"/>
      <c r="C64" s="3"/>
      <c r="D64" s="3"/>
      <c r="E64" s="21"/>
      <c r="F64" s="10"/>
      <c r="G64" s="20"/>
      <c r="H64" s="11"/>
      <c r="I64" s="45"/>
      <c r="J64" s="17"/>
      <c r="K64" s="23"/>
      <c r="L64" s="28"/>
      <c r="M64" s="75" t="str">
        <f t="shared" si="1"/>
        <v/>
      </c>
      <c r="N64" s="159"/>
    </row>
    <row r="65" spans="1:14" x14ac:dyDescent="0.15">
      <c r="A65" s="47">
        <v>57</v>
      </c>
      <c r="B65" s="70"/>
      <c r="C65" s="3"/>
      <c r="D65" s="3"/>
      <c r="E65" s="21"/>
      <c r="F65" s="10"/>
      <c r="G65" s="20"/>
      <c r="H65" s="11"/>
      <c r="I65" s="45"/>
      <c r="J65" s="17"/>
      <c r="K65" s="23"/>
      <c r="L65" s="28"/>
      <c r="M65" s="75" t="str">
        <f t="shared" si="1"/>
        <v/>
      </c>
      <c r="N65" s="159"/>
    </row>
    <row r="66" spans="1:14" x14ac:dyDescent="0.15">
      <c r="A66" s="47">
        <v>58</v>
      </c>
      <c r="B66" s="70"/>
      <c r="C66" s="3"/>
      <c r="D66" s="3"/>
      <c r="E66" s="21"/>
      <c r="F66" s="10"/>
      <c r="G66" s="20"/>
      <c r="H66" s="11"/>
      <c r="I66" s="45"/>
      <c r="J66" s="17"/>
      <c r="K66" s="23"/>
      <c r="L66" s="28"/>
      <c r="M66" s="75" t="str">
        <f t="shared" si="1"/>
        <v/>
      </c>
      <c r="N66" s="159"/>
    </row>
    <row r="67" spans="1:14" x14ac:dyDescent="0.15">
      <c r="A67" s="47">
        <v>59</v>
      </c>
      <c r="B67" s="80"/>
      <c r="C67" s="3"/>
      <c r="D67" s="3"/>
      <c r="E67" s="21"/>
      <c r="F67" s="10"/>
      <c r="G67" s="20"/>
      <c r="H67" s="11"/>
      <c r="I67" s="45"/>
      <c r="J67" s="17"/>
      <c r="K67" s="23"/>
      <c r="L67" s="28"/>
      <c r="M67" s="75" t="str">
        <f t="shared" si="1"/>
        <v/>
      </c>
      <c r="N67" s="159"/>
    </row>
    <row r="68" spans="1:14" x14ac:dyDescent="0.15">
      <c r="A68" s="47">
        <v>60</v>
      </c>
      <c r="B68" s="70"/>
      <c r="C68" s="3"/>
      <c r="D68" s="3"/>
      <c r="E68" s="21"/>
      <c r="F68" s="10"/>
      <c r="G68" s="20"/>
      <c r="H68" s="11"/>
      <c r="I68" s="45"/>
      <c r="J68" s="17"/>
      <c r="K68" s="23"/>
      <c r="L68" s="28"/>
      <c r="M68" s="75" t="str">
        <f t="shared" si="1"/>
        <v/>
      </c>
      <c r="N68" s="159"/>
    </row>
    <row r="69" spans="1:14" x14ac:dyDescent="0.15">
      <c r="A69" s="47">
        <v>61</v>
      </c>
      <c r="B69" s="70"/>
      <c r="C69" s="3"/>
      <c r="D69" s="3"/>
      <c r="E69" s="21"/>
      <c r="F69" s="10"/>
      <c r="G69" s="20"/>
      <c r="H69" s="11"/>
      <c r="I69" s="45"/>
      <c r="J69" s="17"/>
      <c r="K69" s="23"/>
      <c r="L69" s="28"/>
      <c r="M69" s="75" t="str">
        <f t="shared" si="1"/>
        <v/>
      </c>
      <c r="N69" s="159"/>
    </row>
    <row r="70" spans="1:14" x14ac:dyDescent="0.15">
      <c r="A70" s="47">
        <v>62</v>
      </c>
      <c r="B70" s="70"/>
      <c r="C70" s="3"/>
      <c r="D70" s="3"/>
      <c r="E70" s="21"/>
      <c r="F70" s="10"/>
      <c r="G70" s="20"/>
      <c r="H70" s="11"/>
      <c r="I70" s="45"/>
      <c r="J70" s="17"/>
      <c r="K70" s="23"/>
      <c r="L70" s="28"/>
      <c r="M70" s="75" t="str">
        <f t="shared" si="1"/>
        <v/>
      </c>
      <c r="N70" s="159"/>
    </row>
    <row r="71" spans="1:14" ht="14.25" thickBot="1" x14ac:dyDescent="0.2">
      <c r="A71" s="83">
        <v>63</v>
      </c>
      <c r="B71" s="97"/>
      <c r="C71" s="13"/>
      <c r="D71" s="13"/>
      <c r="E71" s="22"/>
      <c r="F71" s="12"/>
      <c r="G71" s="22"/>
      <c r="H71" s="14"/>
      <c r="I71" s="163"/>
      <c r="J71" s="164"/>
      <c r="K71" s="25"/>
      <c r="L71" s="30"/>
      <c r="M71" s="85" t="str">
        <f t="shared" si="1"/>
        <v/>
      </c>
      <c r="N71" s="160"/>
    </row>
    <row r="72" spans="1:14" x14ac:dyDescent="0.15">
      <c r="A72" s="46">
        <v>64</v>
      </c>
      <c r="B72" s="98"/>
      <c r="C72" s="71"/>
      <c r="D72" s="71"/>
      <c r="E72" s="99"/>
      <c r="F72" s="103"/>
      <c r="G72" s="99"/>
      <c r="H72" s="44"/>
      <c r="I72" s="248"/>
      <c r="J72" s="249"/>
      <c r="K72" s="250"/>
      <c r="L72" s="101"/>
      <c r="M72" s="104" t="str">
        <f t="shared" si="1"/>
        <v/>
      </c>
      <c r="N72" s="161"/>
    </row>
    <row r="73" spans="1:14" x14ac:dyDescent="0.15">
      <c r="A73" s="47">
        <v>65</v>
      </c>
      <c r="B73" s="70"/>
      <c r="C73" s="3"/>
      <c r="D73" s="3"/>
      <c r="E73" s="21"/>
      <c r="F73" s="10"/>
      <c r="G73" s="20"/>
      <c r="H73" s="11"/>
      <c r="I73" s="45"/>
      <c r="J73" s="17"/>
      <c r="K73" s="23"/>
      <c r="L73" s="28"/>
      <c r="M73" s="75" t="str">
        <f t="shared" si="1"/>
        <v/>
      </c>
      <c r="N73" s="159"/>
    </row>
    <row r="74" spans="1:14" x14ac:dyDescent="0.15">
      <c r="A74" s="47">
        <v>66</v>
      </c>
      <c r="B74" s="70"/>
      <c r="C74" s="3"/>
      <c r="D74" s="3"/>
      <c r="E74" s="21"/>
      <c r="F74" s="10"/>
      <c r="G74" s="20"/>
      <c r="H74" s="11"/>
      <c r="I74" s="45"/>
      <c r="J74" s="17"/>
      <c r="K74" s="23"/>
      <c r="L74" s="28"/>
      <c r="M74" s="75" t="str">
        <f t="shared" si="1"/>
        <v/>
      </c>
      <c r="N74" s="159"/>
    </row>
    <row r="75" spans="1:14" x14ac:dyDescent="0.15">
      <c r="A75" s="47">
        <v>67</v>
      </c>
      <c r="B75" s="70"/>
      <c r="C75" s="3"/>
      <c r="D75" s="3"/>
      <c r="E75" s="21"/>
      <c r="F75" s="10"/>
      <c r="G75" s="20"/>
      <c r="H75" s="11"/>
      <c r="I75" s="45"/>
      <c r="J75" s="17"/>
      <c r="K75" s="23"/>
      <c r="L75" s="28"/>
      <c r="M75" s="75" t="str">
        <f t="shared" si="1"/>
        <v/>
      </c>
      <c r="N75" s="159"/>
    </row>
    <row r="76" spans="1:14" x14ac:dyDescent="0.15">
      <c r="A76" s="47">
        <v>68</v>
      </c>
      <c r="B76" s="70"/>
      <c r="C76" s="3"/>
      <c r="D76" s="3"/>
      <c r="E76" s="21"/>
      <c r="F76" s="10"/>
      <c r="G76" s="20"/>
      <c r="H76" s="11"/>
      <c r="I76" s="45"/>
      <c r="J76" s="17"/>
      <c r="K76" s="23"/>
      <c r="L76" s="28"/>
      <c r="M76" s="75" t="str">
        <f t="shared" si="1"/>
        <v/>
      </c>
      <c r="N76" s="159"/>
    </row>
    <row r="77" spans="1:14" x14ac:dyDescent="0.15">
      <c r="A77" s="47">
        <v>69</v>
      </c>
      <c r="B77" s="70"/>
      <c r="C77" s="3"/>
      <c r="D77" s="3"/>
      <c r="E77" s="21"/>
      <c r="F77" s="10"/>
      <c r="G77" s="20"/>
      <c r="H77" s="11"/>
      <c r="I77" s="45"/>
      <c r="J77" s="17"/>
      <c r="K77" s="23"/>
      <c r="L77" s="28"/>
      <c r="M77" s="75" t="str">
        <f t="shared" si="1"/>
        <v/>
      </c>
      <c r="N77" s="159"/>
    </row>
    <row r="78" spans="1:14" x14ac:dyDescent="0.15">
      <c r="A78" s="47">
        <v>70</v>
      </c>
      <c r="B78" s="70"/>
      <c r="C78" s="3"/>
      <c r="D78" s="3"/>
      <c r="E78" s="21"/>
      <c r="F78" s="10"/>
      <c r="G78" s="20"/>
      <c r="H78" s="11"/>
      <c r="I78" s="45"/>
      <c r="J78" s="17"/>
      <c r="K78" s="23"/>
      <c r="L78" s="28"/>
      <c r="M78" s="75" t="str">
        <f t="shared" si="1"/>
        <v/>
      </c>
      <c r="N78" s="159"/>
    </row>
    <row r="79" spans="1:14" x14ac:dyDescent="0.15">
      <c r="A79" s="47">
        <v>71</v>
      </c>
      <c r="B79" s="70"/>
      <c r="C79" s="3"/>
      <c r="D79" s="3"/>
      <c r="E79" s="21"/>
      <c r="F79" s="10"/>
      <c r="G79" s="20"/>
      <c r="H79" s="11"/>
      <c r="I79" s="45"/>
      <c r="J79" s="17"/>
      <c r="K79" s="23"/>
      <c r="L79" s="28"/>
      <c r="M79" s="75" t="str">
        <f t="shared" si="1"/>
        <v/>
      </c>
      <c r="N79" s="159"/>
    </row>
    <row r="80" spans="1:14" x14ac:dyDescent="0.15">
      <c r="A80" s="47">
        <v>72</v>
      </c>
      <c r="B80" s="70"/>
      <c r="C80" s="3"/>
      <c r="D80" s="3"/>
      <c r="E80" s="21"/>
      <c r="F80" s="10"/>
      <c r="G80" s="20"/>
      <c r="H80" s="11"/>
      <c r="I80" s="45"/>
      <c r="J80" s="17"/>
      <c r="K80" s="23"/>
      <c r="L80" s="28"/>
      <c r="M80" s="75" t="str">
        <f t="shared" si="1"/>
        <v/>
      </c>
      <c r="N80" s="159"/>
    </row>
    <row r="81" spans="1:14" x14ac:dyDescent="0.15">
      <c r="A81" s="47">
        <v>73</v>
      </c>
      <c r="B81" s="70"/>
      <c r="C81" s="3"/>
      <c r="D81" s="3"/>
      <c r="E81" s="21"/>
      <c r="F81" s="10"/>
      <c r="G81" s="20"/>
      <c r="H81" s="11"/>
      <c r="I81" s="45"/>
      <c r="J81" s="17"/>
      <c r="K81" s="23"/>
      <c r="L81" s="28"/>
      <c r="M81" s="75" t="str">
        <f t="shared" si="1"/>
        <v/>
      </c>
      <c r="N81" s="159"/>
    </row>
    <row r="82" spans="1:14" x14ac:dyDescent="0.15">
      <c r="A82" s="47">
        <v>74</v>
      </c>
      <c r="B82" s="70"/>
      <c r="C82" s="3"/>
      <c r="D82" s="3"/>
      <c r="E82" s="21"/>
      <c r="F82" s="10"/>
      <c r="G82" s="20"/>
      <c r="H82" s="11"/>
      <c r="I82" s="45"/>
      <c r="J82" s="17"/>
      <c r="K82" s="23"/>
      <c r="L82" s="28"/>
      <c r="M82" s="75" t="str">
        <f t="shared" si="1"/>
        <v/>
      </c>
      <c r="N82" s="159"/>
    </row>
    <row r="83" spans="1:14" x14ac:dyDescent="0.15">
      <c r="A83" s="47">
        <v>75</v>
      </c>
      <c r="B83" s="70"/>
      <c r="C83" s="3"/>
      <c r="D83" s="3"/>
      <c r="E83" s="21"/>
      <c r="F83" s="10"/>
      <c r="G83" s="20"/>
      <c r="H83" s="11"/>
      <c r="I83" s="45"/>
      <c r="J83" s="17"/>
      <c r="K83" s="23"/>
      <c r="L83" s="28"/>
      <c r="M83" s="75" t="str">
        <f t="shared" si="1"/>
        <v/>
      </c>
      <c r="N83" s="159"/>
    </row>
    <row r="84" spans="1:14" x14ac:dyDescent="0.15">
      <c r="A84" s="47">
        <v>76</v>
      </c>
      <c r="B84" s="70"/>
      <c r="C84" s="3"/>
      <c r="D84" s="3"/>
      <c r="E84" s="21"/>
      <c r="F84" s="10"/>
      <c r="G84" s="20"/>
      <c r="H84" s="11"/>
      <c r="I84" s="45"/>
      <c r="J84" s="17"/>
      <c r="K84" s="23"/>
      <c r="L84" s="28"/>
      <c r="M84" s="75" t="str">
        <f t="shared" si="1"/>
        <v/>
      </c>
      <c r="N84" s="159"/>
    </row>
    <row r="85" spans="1:14" x14ac:dyDescent="0.15">
      <c r="A85" s="47">
        <v>77</v>
      </c>
      <c r="B85" s="70"/>
      <c r="C85" s="3"/>
      <c r="D85" s="3"/>
      <c r="E85" s="21"/>
      <c r="F85" s="10"/>
      <c r="G85" s="20"/>
      <c r="H85" s="11"/>
      <c r="I85" s="45"/>
      <c r="J85" s="17"/>
      <c r="K85" s="23"/>
      <c r="L85" s="28"/>
      <c r="M85" s="75" t="str">
        <f t="shared" si="1"/>
        <v/>
      </c>
      <c r="N85" s="159"/>
    </row>
    <row r="86" spans="1:14" x14ac:dyDescent="0.15">
      <c r="A86" s="47">
        <v>78</v>
      </c>
      <c r="B86" s="70"/>
      <c r="C86" s="3"/>
      <c r="D86" s="3"/>
      <c r="E86" s="21"/>
      <c r="F86" s="10"/>
      <c r="G86" s="20"/>
      <c r="H86" s="11"/>
      <c r="I86" s="45"/>
      <c r="J86" s="17"/>
      <c r="K86" s="23"/>
      <c r="L86" s="28"/>
      <c r="M86" s="75" t="str">
        <f t="shared" si="1"/>
        <v/>
      </c>
      <c r="N86" s="159"/>
    </row>
    <row r="87" spans="1:14" x14ac:dyDescent="0.15">
      <c r="A87" s="47">
        <v>79</v>
      </c>
      <c r="B87" s="70"/>
      <c r="C87" s="3"/>
      <c r="D87" s="3"/>
      <c r="E87" s="21"/>
      <c r="F87" s="10"/>
      <c r="G87" s="20"/>
      <c r="H87" s="11"/>
      <c r="I87" s="45"/>
      <c r="J87" s="17"/>
      <c r="K87" s="23"/>
      <c r="L87" s="28"/>
      <c r="M87" s="75" t="str">
        <f t="shared" si="1"/>
        <v/>
      </c>
      <c r="N87" s="159"/>
    </row>
    <row r="88" spans="1:14" x14ac:dyDescent="0.15">
      <c r="A88" s="47">
        <v>80</v>
      </c>
      <c r="B88" s="70"/>
      <c r="C88" s="3"/>
      <c r="D88" s="3"/>
      <c r="E88" s="21"/>
      <c r="F88" s="10"/>
      <c r="G88" s="20"/>
      <c r="H88" s="11"/>
      <c r="I88" s="45"/>
      <c r="J88" s="17"/>
      <c r="K88" s="23"/>
      <c r="L88" s="28"/>
      <c r="M88" s="75" t="str">
        <f t="shared" si="1"/>
        <v/>
      </c>
      <c r="N88" s="159"/>
    </row>
    <row r="89" spans="1:14" x14ac:dyDescent="0.15">
      <c r="A89" s="47">
        <v>81</v>
      </c>
      <c r="B89" s="70"/>
      <c r="C89" s="3"/>
      <c r="D89" s="3"/>
      <c r="E89" s="21"/>
      <c r="F89" s="10"/>
      <c r="G89" s="20"/>
      <c r="H89" s="11"/>
      <c r="I89" s="45"/>
      <c r="J89" s="17"/>
      <c r="K89" s="23"/>
      <c r="L89" s="28"/>
      <c r="M89" s="75" t="str">
        <f t="shared" si="1"/>
        <v/>
      </c>
      <c r="N89" s="159"/>
    </row>
    <row r="90" spans="1:14" x14ac:dyDescent="0.15">
      <c r="A90" s="47">
        <v>82</v>
      </c>
      <c r="B90" s="70"/>
      <c r="C90" s="3"/>
      <c r="D90" s="3"/>
      <c r="E90" s="21"/>
      <c r="F90" s="10"/>
      <c r="G90" s="20"/>
      <c r="H90" s="11"/>
      <c r="I90" s="45"/>
      <c r="J90" s="17"/>
      <c r="K90" s="23"/>
      <c r="L90" s="28"/>
      <c r="M90" s="75" t="str">
        <f t="shared" si="1"/>
        <v/>
      </c>
      <c r="N90" s="159"/>
    </row>
    <row r="91" spans="1:14" x14ac:dyDescent="0.15">
      <c r="A91" s="47">
        <v>83</v>
      </c>
      <c r="B91" s="70"/>
      <c r="C91" s="3"/>
      <c r="D91" s="3"/>
      <c r="E91" s="21"/>
      <c r="F91" s="10"/>
      <c r="G91" s="20"/>
      <c r="H91" s="11"/>
      <c r="I91" s="45"/>
      <c r="J91" s="17"/>
      <c r="K91" s="23"/>
      <c r="L91" s="28"/>
      <c r="M91" s="75" t="str">
        <f t="shared" si="1"/>
        <v/>
      </c>
      <c r="N91" s="159"/>
    </row>
    <row r="92" spans="1:14" x14ac:dyDescent="0.15">
      <c r="A92" s="47">
        <v>84</v>
      </c>
      <c r="B92" s="70"/>
      <c r="C92" s="3"/>
      <c r="D92" s="3"/>
      <c r="E92" s="21"/>
      <c r="F92" s="10"/>
      <c r="G92" s="20"/>
      <c r="H92" s="11"/>
      <c r="I92" s="45"/>
      <c r="J92" s="17"/>
      <c r="K92" s="23"/>
      <c r="L92" s="28"/>
      <c r="M92" s="75" t="str">
        <f t="shared" si="1"/>
        <v/>
      </c>
      <c r="N92" s="159"/>
    </row>
    <row r="93" spans="1:14" x14ac:dyDescent="0.15">
      <c r="A93" s="47">
        <v>85</v>
      </c>
      <c r="B93" s="70"/>
      <c r="C93" s="3"/>
      <c r="D93" s="3"/>
      <c r="E93" s="21"/>
      <c r="F93" s="10"/>
      <c r="G93" s="20"/>
      <c r="H93" s="11"/>
      <c r="I93" s="45"/>
      <c r="J93" s="17"/>
      <c r="K93" s="23"/>
      <c r="L93" s="28"/>
      <c r="M93" s="75" t="str">
        <f t="shared" si="1"/>
        <v/>
      </c>
      <c r="N93" s="159"/>
    </row>
    <row r="94" spans="1:14" x14ac:dyDescent="0.15">
      <c r="A94" s="47">
        <v>86</v>
      </c>
      <c r="B94" s="70"/>
      <c r="C94" s="3"/>
      <c r="D94" s="3"/>
      <c r="E94" s="21"/>
      <c r="F94" s="10"/>
      <c r="G94" s="20"/>
      <c r="H94" s="11"/>
      <c r="I94" s="45"/>
      <c r="J94" s="17"/>
      <c r="K94" s="23"/>
      <c r="L94" s="28"/>
      <c r="M94" s="75" t="str">
        <f t="shared" si="1"/>
        <v/>
      </c>
      <c r="N94" s="159"/>
    </row>
    <row r="95" spans="1:14" x14ac:dyDescent="0.15">
      <c r="A95" s="47">
        <v>87</v>
      </c>
      <c r="B95" s="70"/>
      <c r="C95" s="3"/>
      <c r="D95" s="3"/>
      <c r="E95" s="21"/>
      <c r="F95" s="10"/>
      <c r="G95" s="20"/>
      <c r="H95" s="11"/>
      <c r="I95" s="45"/>
      <c r="J95" s="17"/>
      <c r="K95" s="23"/>
      <c r="L95" s="28"/>
      <c r="M95" s="75" t="str">
        <f t="shared" si="1"/>
        <v/>
      </c>
      <c r="N95" s="159"/>
    </row>
    <row r="96" spans="1:14" x14ac:dyDescent="0.15">
      <c r="A96" s="47">
        <v>88</v>
      </c>
      <c r="B96" s="70"/>
      <c r="C96" s="3"/>
      <c r="D96" s="3"/>
      <c r="E96" s="21"/>
      <c r="F96" s="10"/>
      <c r="G96" s="20"/>
      <c r="H96" s="11"/>
      <c r="I96" s="45"/>
      <c r="J96" s="17"/>
      <c r="K96" s="23"/>
      <c r="L96" s="28"/>
      <c r="M96" s="75" t="str">
        <f t="shared" si="1"/>
        <v/>
      </c>
      <c r="N96" s="159"/>
    </row>
    <row r="97" spans="1:14" x14ac:dyDescent="0.15">
      <c r="A97" s="47">
        <v>89</v>
      </c>
      <c r="B97" s="70"/>
      <c r="C97" s="3"/>
      <c r="D97" s="3"/>
      <c r="E97" s="21"/>
      <c r="F97" s="10"/>
      <c r="G97" s="20"/>
      <c r="H97" s="11"/>
      <c r="I97" s="45"/>
      <c r="J97" s="17"/>
      <c r="K97" s="23"/>
      <c r="L97" s="28"/>
      <c r="M97" s="75" t="str">
        <f t="shared" si="1"/>
        <v/>
      </c>
      <c r="N97" s="159"/>
    </row>
    <row r="98" spans="1:14" x14ac:dyDescent="0.15">
      <c r="A98" s="47">
        <v>90</v>
      </c>
      <c r="B98" s="70"/>
      <c r="C98" s="3"/>
      <c r="D98" s="3"/>
      <c r="E98" s="21"/>
      <c r="F98" s="10"/>
      <c r="G98" s="20"/>
      <c r="H98" s="11"/>
      <c r="I98" s="45"/>
      <c r="J98" s="17"/>
      <c r="K98" s="23"/>
      <c r="L98" s="28"/>
      <c r="M98" s="75" t="str">
        <f t="shared" si="1"/>
        <v/>
      </c>
      <c r="N98" s="159"/>
    </row>
    <row r="99" spans="1:14" x14ac:dyDescent="0.15">
      <c r="A99" s="47">
        <v>91</v>
      </c>
      <c r="B99" s="70"/>
      <c r="C99" s="3"/>
      <c r="D99" s="3"/>
      <c r="E99" s="21"/>
      <c r="F99" s="10"/>
      <c r="G99" s="20"/>
      <c r="H99" s="11"/>
      <c r="I99" s="45"/>
      <c r="J99" s="17"/>
      <c r="K99" s="23"/>
      <c r="L99" s="28"/>
      <c r="M99" s="75" t="str">
        <f t="shared" si="1"/>
        <v/>
      </c>
      <c r="N99" s="159"/>
    </row>
    <row r="100" spans="1:14" x14ac:dyDescent="0.15">
      <c r="A100" s="47">
        <v>92</v>
      </c>
      <c r="B100" s="70"/>
      <c r="C100" s="3"/>
      <c r="D100" s="3"/>
      <c r="E100" s="21"/>
      <c r="F100" s="10"/>
      <c r="G100" s="20"/>
      <c r="H100" s="11"/>
      <c r="I100" s="45"/>
      <c r="J100" s="17"/>
      <c r="K100" s="23"/>
      <c r="L100" s="28"/>
      <c r="M100" s="75" t="str">
        <f t="shared" si="1"/>
        <v/>
      </c>
      <c r="N100" s="159"/>
    </row>
    <row r="101" spans="1:14" x14ac:dyDescent="0.15">
      <c r="A101" s="47">
        <v>93</v>
      </c>
      <c r="B101" s="70"/>
      <c r="C101" s="3"/>
      <c r="D101" s="3"/>
      <c r="E101" s="21"/>
      <c r="F101" s="10"/>
      <c r="G101" s="20"/>
      <c r="H101" s="11"/>
      <c r="I101" s="45"/>
      <c r="J101" s="17"/>
      <c r="K101" s="23"/>
      <c r="L101" s="28"/>
      <c r="M101" s="75" t="str">
        <f t="shared" si="1"/>
        <v/>
      </c>
      <c r="N101" s="159"/>
    </row>
    <row r="102" spans="1:14" x14ac:dyDescent="0.15">
      <c r="A102" s="47">
        <v>94</v>
      </c>
      <c r="B102" s="70"/>
      <c r="C102" s="3"/>
      <c r="D102" s="3"/>
      <c r="E102" s="21"/>
      <c r="F102" s="10"/>
      <c r="G102" s="20"/>
      <c r="H102" s="11"/>
      <c r="I102" s="45"/>
      <c r="J102" s="17"/>
      <c r="K102" s="23"/>
      <c r="L102" s="28"/>
      <c r="M102" s="75" t="str">
        <f t="shared" si="1"/>
        <v/>
      </c>
      <c r="N102" s="159"/>
    </row>
    <row r="103" spans="1:14" x14ac:dyDescent="0.15">
      <c r="A103" s="47">
        <v>95</v>
      </c>
      <c r="B103" s="70"/>
      <c r="C103" s="3"/>
      <c r="D103" s="3"/>
      <c r="E103" s="21"/>
      <c r="F103" s="10"/>
      <c r="G103" s="20"/>
      <c r="H103" s="11"/>
      <c r="I103" s="45"/>
      <c r="J103" s="17"/>
      <c r="K103" s="23"/>
      <c r="L103" s="28"/>
      <c r="M103" s="75" t="str">
        <f t="shared" ref="M103:M106" si="2">IF(K103="","",ROUNDUP(K103/L103,2))</f>
        <v/>
      </c>
      <c r="N103" s="159"/>
    </row>
    <row r="104" spans="1:14" x14ac:dyDescent="0.15">
      <c r="A104" s="47">
        <v>96</v>
      </c>
      <c r="B104" s="70"/>
      <c r="C104" s="3"/>
      <c r="D104" s="3"/>
      <c r="E104" s="21"/>
      <c r="F104" s="10"/>
      <c r="G104" s="20"/>
      <c r="H104" s="11"/>
      <c r="I104" s="45"/>
      <c r="J104" s="17"/>
      <c r="K104" s="23"/>
      <c r="L104" s="28"/>
      <c r="M104" s="75" t="str">
        <f t="shared" si="2"/>
        <v/>
      </c>
      <c r="N104" s="159"/>
    </row>
    <row r="105" spans="1:14" x14ac:dyDescent="0.15">
      <c r="A105" s="47">
        <v>97</v>
      </c>
      <c r="B105" s="70"/>
      <c r="C105" s="3"/>
      <c r="D105" s="3"/>
      <c r="E105" s="21"/>
      <c r="F105" s="10"/>
      <c r="G105" s="20"/>
      <c r="H105" s="11"/>
      <c r="I105" s="45"/>
      <c r="J105" s="17"/>
      <c r="K105" s="23"/>
      <c r="L105" s="28"/>
      <c r="M105" s="75" t="str">
        <f t="shared" si="2"/>
        <v/>
      </c>
      <c r="N105" s="159"/>
    </row>
    <row r="106" spans="1:14" x14ac:dyDescent="0.15">
      <c r="A106" s="47">
        <v>98</v>
      </c>
      <c r="B106" s="70"/>
      <c r="C106" s="3"/>
      <c r="D106" s="3"/>
      <c r="E106" s="21"/>
      <c r="F106" s="10"/>
      <c r="G106" s="20"/>
      <c r="H106" s="11"/>
      <c r="I106" s="45"/>
      <c r="J106" s="17"/>
      <c r="K106" s="23"/>
      <c r="L106" s="28"/>
      <c r="M106" s="75" t="str">
        <f t="shared" si="2"/>
        <v/>
      </c>
      <c r="N106" s="159"/>
    </row>
    <row r="107" spans="1:14" x14ac:dyDescent="0.15">
      <c r="A107" s="47">
        <v>99</v>
      </c>
      <c r="B107" s="70"/>
      <c r="C107" s="3"/>
      <c r="D107" s="3"/>
      <c r="E107" s="21"/>
      <c r="F107" s="10"/>
      <c r="G107" s="20"/>
      <c r="H107" s="11"/>
      <c r="I107" s="45"/>
      <c r="J107" s="17"/>
      <c r="K107" s="23"/>
      <c r="L107" s="28"/>
      <c r="M107" s="75" t="str">
        <f t="shared" ref="M107:M108" si="3">IF(K107="","",ROUNDUP(K107/L107,2))</f>
        <v/>
      </c>
      <c r="N107" s="159"/>
    </row>
    <row r="108" spans="1:14" x14ac:dyDescent="0.15">
      <c r="A108" s="81">
        <v>100</v>
      </c>
      <c r="B108" s="70"/>
      <c r="C108" s="60"/>
      <c r="D108" s="60"/>
      <c r="E108" s="86"/>
      <c r="F108" s="108"/>
      <c r="G108" s="114"/>
      <c r="H108" s="115"/>
      <c r="I108" s="45"/>
      <c r="J108" s="17"/>
      <c r="K108" s="23"/>
      <c r="L108" s="28"/>
      <c r="M108" s="93" t="str">
        <f t="shared" si="3"/>
        <v/>
      </c>
      <c r="N108" s="162"/>
    </row>
    <row r="109" spans="1:14" x14ac:dyDescent="0.15">
      <c r="A109" s="47">
        <v>101</v>
      </c>
      <c r="B109" s="70"/>
      <c r="C109" s="3"/>
      <c r="D109" s="3"/>
      <c r="E109" s="21"/>
      <c r="F109" s="10"/>
      <c r="G109" s="21"/>
      <c r="H109" s="11"/>
      <c r="I109" s="45"/>
      <c r="J109" s="17"/>
      <c r="K109" s="23"/>
      <c r="L109" s="28"/>
      <c r="M109" s="75" t="str">
        <f>IF(K109="","",ROUNDUP(K109/L109,2))</f>
        <v/>
      </c>
      <c r="N109" s="159"/>
    </row>
    <row r="110" spans="1:14" x14ac:dyDescent="0.15">
      <c r="A110" s="47">
        <v>102</v>
      </c>
      <c r="B110" s="70"/>
      <c r="C110" s="3"/>
      <c r="D110" s="3"/>
      <c r="E110" s="21"/>
      <c r="F110" s="10"/>
      <c r="G110" s="21"/>
      <c r="H110" s="11"/>
      <c r="I110" s="45"/>
      <c r="J110" s="17"/>
      <c r="K110" s="23"/>
      <c r="L110" s="28"/>
      <c r="M110" s="75" t="str">
        <f>IF(K110="","",ROUNDUP(K110/L110,2))</f>
        <v/>
      </c>
      <c r="N110" s="159"/>
    </row>
    <row r="111" spans="1:14" x14ac:dyDescent="0.15">
      <c r="A111" s="47">
        <v>103</v>
      </c>
      <c r="B111" s="70"/>
      <c r="C111" s="3"/>
      <c r="D111" s="3"/>
      <c r="E111" s="21"/>
      <c r="F111" s="10"/>
      <c r="G111" s="21"/>
      <c r="H111" s="11"/>
      <c r="I111" s="45"/>
      <c r="J111" s="17"/>
      <c r="K111" s="23"/>
      <c r="L111" s="28"/>
      <c r="M111" s="75" t="str">
        <f t="shared" ref="M111:M117" si="4">IF(K111="","",ROUNDUP(K111/L111,2))</f>
        <v/>
      </c>
      <c r="N111" s="159"/>
    </row>
    <row r="112" spans="1:14" x14ac:dyDescent="0.15">
      <c r="A112" s="47">
        <v>104</v>
      </c>
      <c r="B112" s="70"/>
      <c r="C112" s="3"/>
      <c r="D112" s="3"/>
      <c r="E112" s="21"/>
      <c r="F112" s="10"/>
      <c r="G112" s="21"/>
      <c r="H112" s="11"/>
      <c r="I112" s="45"/>
      <c r="J112" s="17"/>
      <c r="K112" s="23"/>
      <c r="L112" s="28"/>
      <c r="M112" s="75" t="str">
        <f t="shared" si="4"/>
        <v/>
      </c>
      <c r="N112" s="159"/>
    </row>
    <row r="113" spans="1:14" x14ac:dyDescent="0.15">
      <c r="A113" s="47">
        <v>105</v>
      </c>
      <c r="B113" s="70"/>
      <c r="C113" s="3"/>
      <c r="D113" s="3"/>
      <c r="E113" s="21"/>
      <c r="F113" s="10"/>
      <c r="G113" s="21"/>
      <c r="H113" s="11"/>
      <c r="I113" s="45"/>
      <c r="J113" s="17"/>
      <c r="K113" s="23"/>
      <c r="L113" s="28"/>
      <c r="M113" s="75" t="str">
        <f t="shared" si="4"/>
        <v/>
      </c>
      <c r="N113" s="159"/>
    </row>
    <row r="114" spans="1:14" x14ac:dyDescent="0.15">
      <c r="A114" s="47">
        <v>106</v>
      </c>
      <c r="B114" s="70"/>
      <c r="C114" s="3"/>
      <c r="D114" s="3"/>
      <c r="E114" s="21"/>
      <c r="F114" s="10"/>
      <c r="G114" s="21"/>
      <c r="H114" s="11"/>
      <c r="I114" s="45"/>
      <c r="J114" s="17"/>
      <c r="K114" s="23"/>
      <c r="L114" s="28"/>
      <c r="M114" s="75" t="str">
        <f t="shared" si="4"/>
        <v/>
      </c>
      <c r="N114" s="159"/>
    </row>
    <row r="115" spans="1:14" x14ac:dyDescent="0.15">
      <c r="A115" s="47">
        <v>107</v>
      </c>
      <c r="B115" s="70"/>
      <c r="C115" s="3"/>
      <c r="D115" s="3"/>
      <c r="E115" s="21"/>
      <c r="F115" s="10"/>
      <c r="G115" s="21"/>
      <c r="H115" s="11"/>
      <c r="I115" s="45"/>
      <c r="J115" s="17"/>
      <c r="K115" s="23"/>
      <c r="L115" s="28"/>
      <c r="M115" s="75" t="str">
        <f t="shared" si="4"/>
        <v/>
      </c>
      <c r="N115" s="159"/>
    </row>
    <row r="116" spans="1:14" x14ac:dyDescent="0.15">
      <c r="A116" s="47">
        <v>108</v>
      </c>
      <c r="B116" s="70"/>
      <c r="C116" s="3"/>
      <c r="D116" s="3"/>
      <c r="E116" s="21"/>
      <c r="F116" s="10"/>
      <c r="G116" s="21"/>
      <c r="H116" s="11"/>
      <c r="I116" s="45"/>
      <c r="J116" s="17"/>
      <c r="K116" s="23"/>
      <c r="L116" s="28"/>
      <c r="M116" s="75" t="str">
        <f t="shared" si="4"/>
        <v/>
      </c>
      <c r="N116" s="159"/>
    </row>
    <row r="117" spans="1:14" x14ac:dyDescent="0.15">
      <c r="A117" s="47">
        <v>109</v>
      </c>
      <c r="B117" s="70"/>
      <c r="C117" s="3"/>
      <c r="D117" s="3"/>
      <c r="E117" s="21"/>
      <c r="F117" s="10"/>
      <c r="G117" s="21"/>
      <c r="H117" s="11"/>
      <c r="I117" s="45"/>
      <c r="J117" s="17"/>
      <c r="K117" s="23"/>
      <c r="L117" s="28"/>
      <c r="M117" s="75" t="str">
        <f t="shared" si="4"/>
        <v/>
      </c>
      <c r="N117" s="159"/>
    </row>
    <row r="118" spans="1:14" x14ac:dyDescent="0.15">
      <c r="A118" s="81">
        <v>110</v>
      </c>
      <c r="B118" s="70"/>
      <c r="C118" s="60"/>
      <c r="D118" s="60"/>
      <c r="E118" s="86"/>
      <c r="F118" s="108"/>
      <c r="G118" s="86"/>
      <c r="H118" s="115"/>
      <c r="I118" s="45"/>
      <c r="J118" s="17"/>
      <c r="K118" s="23"/>
      <c r="L118" s="28"/>
      <c r="M118" s="93" t="str">
        <f>IF(K118="","",ROUNDUP(K118/L118,2))</f>
        <v/>
      </c>
      <c r="N118" s="162"/>
    </row>
    <row r="119" spans="1:14" x14ac:dyDescent="0.15">
      <c r="A119" s="47">
        <v>111</v>
      </c>
      <c r="B119" s="70"/>
      <c r="C119" s="3"/>
      <c r="D119" s="3"/>
      <c r="E119" s="21"/>
      <c r="F119" s="10"/>
      <c r="G119" s="21"/>
      <c r="H119" s="11"/>
      <c r="I119" s="45"/>
      <c r="J119" s="17"/>
      <c r="K119" s="23"/>
      <c r="L119" s="28"/>
      <c r="M119" s="75" t="str">
        <f t="shared" ref="M119:M123" si="5">IF(K119="","",ROUNDUP(K119/L119,2))</f>
        <v/>
      </c>
      <c r="N119" s="159"/>
    </row>
    <row r="120" spans="1:14" x14ac:dyDescent="0.15">
      <c r="A120" s="47">
        <v>112</v>
      </c>
      <c r="B120" s="70"/>
      <c r="C120" s="3"/>
      <c r="D120" s="3"/>
      <c r="E120" s="21"/>
      <c r="F120" s="10"/>
      <c r="G120" s="21"/>
      <c r="H120" s="11"/>
      <c r="I120" s="45"/>
      <c r="J120" s="17"/>
      <c r="K120" s="23"/>
      <c r="L120" s="28"/>
      <c r="M120" s="75" t="str">
        <f t="shared" si="5"/>
        <v/>
      </c>
      <c r="N120" s="159"/>
    </row>
    <row r="121" spans="1:14" x14ac:dyDescent="0.15">
      <c r="A121" s="47">
        <v>113</v>
      </c>
      <c r="B121" s="70"/>
      <c r="C121" s="3"/>
      <c r="D121" s="3"/>
      <c r="E121" s="21"/>
      <c r="F121" s="10"/>
      <c r="G121" s="21"/>
      <c r="H121" s="11"/>
      <c r="I121" s="45"/>
      <c r="J121" s="17"/>
      <c r="K121" s="23"/>
      <c r="L121" s="28"/>
      <c r="M121" s="75" t="str">
        <f t="shared" si="5"/>
        <v/>
      </c>
      <c r="N121" s="159"/>
    </row>
    <row r="122" spans="1:14" x14ac:dyDescent="0.15">
      <c r="A122" s="47">
        <v>114</v>
      </c>
      <c r="B122" s="70"/>
      <c r="C122" s="3"/>
      <c r="D122" s="3"/>
      <c r="E122" s="21"/>
      <c r="F122" s="10"/>
      <c r="G122" s="21"/>
      <c r="H122" s="11"/>
      <c r="I122" s="45"/>
      <c r="J122" s="17"/>
      <c r="K122" s="23"/>
      <c r="L122" s="28"/>
      <c r="M122" s="75" t="str">
        <f t="shared" si="5"/>
        <v/>
      </c>
      <c r="N122" s="159"/>
    </row>
    <row r="123" spans="1:14" ht="14.25" thickBot="1" x14ac:dyDescent="0.2">
      <c r="A123" s="83">
        <v>115</v>
      </c>
      <c r="B123" s="109"/>
      <c r="C123" s="13"/>
      <c r="D123" s="13"/>
      <c r="E123" s="22"/>
      <c r="F123" s="12"/>
      <c r="G123" s="22"/>
      <c r="H123" s="14"/>
      <c r="I123" s="163"/>
      <c r="J123" s="164"/>
      <c r="K123" s="25"/>
      <c r="L123" s="30"/>
      <c r="M123" s="85" t="str">
        <f t="shared" si="5"/>
        <v/>
      </c>
      <c r="N123" s="188"/>
    </row>
    <row r="124" spans="1:14" ht="14.25" thickBot="1" x14ac:dyDescent="0.2">
      <c r="A124" s="347"/>
      <c r="B124" s="341" t="s">
        <v>56</v>
      </c>
      <c r="C124" s="342"/>
      <c r="D124" s="343"/>
      <c r="E124" s="175">
        <f>SUM(E9:E123)</f>
        <v>0</v>
      </c>
      <c r="F124" s="178"/>
      <c r="G124" s="350" t="s">
        <v>52</v>
      </c>
      <c r="H124" s="351"/>
      <c r="I124" s="129">
        <f>SUM(I9:I123)</f>
        <v>0</v>
      </c>
      <c r="J124" s="130">
        <f>SUM(J9:J123)</f>
        <v>0</v>
      </c>
      <c r="K124" s="130">
        <f>SUM(K9:K123)</f>
        <v>0</v>
      </c>
      <c r="L124" s="130">
        <f>SUM(L9:L123)</f>
        <v>0</v>
      </c>
      <c r="M124" s="112" t="e">
        <f>K124/L124</f>
        <v>#DIV/0!</v>
      </c>
      <c r="N124" s="117"/>
    </row>
    <row r="125" spans="1:14" ht="14.25" thickBot="1" x14ac:dyDescent="0.2">
      <c r="A125" s="348"/>
      <c r="B125" s="258" t="s">
        <v>53</v>
      </c>
      <c r="C125" s="259"/>
      <c r="D125" s="260"/>
      <c r="E125" s="176">
        <v>0</v>
      </c>
      <c r="F125" s="253"/>
      <c r="G125" s="331"/>
      <c r="H125" s="254"/>
      <c r="I125" s="287"/>
      <c r="J125" s="332"/>
      <c r="K125" s="127">
        <v>0</v>
      </c>
      <c r="L125" s="127">
        <v>0</v>
      </c>
      <c r="M125" s="116" t="e">
        <f>K125/L125</f>
        <v>#DIV/0!</v>
      </c>
      <c r="N125" s="184"/>
    </row>
    <row r="126" spans="1:14" ht="14.25" thickBot="1" x14ac:dyDescent="0.2">
      <c r="A126" s="349"/>
      <c r="B126" s="338" t="s">
        <v>54</v>
      </c>
      <c r="C126" s="339"/>
      <c r="D126" s="340"/>
      <c r="E126" s="177">
        <f>E124+E125</f>
        <v>0</v>
      </c>
      <c r="F126" s="253"/>
      <c r="G126" s="331"/>
      <c r="H126" s="254"/>
      <c r="I126" s="287"/>
      <c r="J126" s="332"/>
      <c r="K126" s="127">
        <f>K124+K125</f>
        <v>0</v>
      </c>
      <c r="L126" s="127">
        <f>L124+L125</f>
        <v>0</v>
      </c>
      <c r="M126" s="116" t="e">
        <f>K126/L126</f>
        <v>#DIV/0!</v>
      </c>
      <c r="N126" s="185"/>
    </row>
  </sheetData>
  <mergeCells count="40">
    <mergeCell ref="P15:S17"/>
    <mergeCell ref="P18:S20"/>
    <mergeCell ref="P21:S25"/>
    <mergeCell ref="S12:T12"/>
    <mergeCell ref="U12:V12"/>
    <mergeCell ref="S13:T13"/>
    <mergeCell ref="U13:V13"/>
    <mergeCell ref="S14:T14"/>
    <mergeCell ref="U14:V14"/>
    <mergeCell ref="X10:Y10"/>
    <mergeCell ref="Z10:AA10"/>
    <mergeCell ref="AB10:AC10"/>
    <mergeCell ref="AD10:AE10"/>
    <mergeCell ref="S11:T11"/>
    <mergeCell ref="U11:V11"/>
    <mergeCell ref="M6:M8"/>
    <mergeCell ref="N4:N8"/>
    <mergeCell ref="I4:M5"/>
    <mergeCell ref="E2:J2"/>
    <mergeCell ref="E4:E8"/>
    <mergeCell ref="F4:H5"/>
    <mergeCell ref="G6:H6"/>
    <mergeCell ref="G7:H7"/>
    <mergeCell ref="I6:I8"/>
    <mergeCell ref="J6:J8"/>
    <mergeCell ref="K6:K8"/>
    <mergeCell ref="L6:L8"/>
    <mergeCell ref="F125:H125"/>
    <mergeCell ref="F126:H126"/>
    <mergeCell ref="I125:J125"/>
    <mergeCell ref="I126:J126"/>
    <mergeCell ref="A4:A8"/>
    <mergeCell ref="B4:B8"/>
    <mergeCell ref="C4:C8"/>
    <mergeCell ref="B125:D125"/>
    <mergeCell ref="B126:D126"/>
    <mergeCell ref="B124:D124"/>
    <mergeCell ref="D4:D8"/>
    <mergeCell ref="A124:A126"/>
    <mergeCell ref="G124:H124"/>
  </mergeCells>
  <phoneticPr fontId="1"/>
  <conditionalFormatting sqref="B9:B123">
    <cfRule type="notContainsBlanks" dxfId="141" priority="8">
      <formula>LEN(TRIM(B9))&gt;0</formula>
    </cfRule>
  </conditionalFormatting>
  <conditionalFormatting sqref="C9">
    <cfRule type="uniqueValues" dxfId="140" priority="108"/>
  </conditionalFormatting>
  <conditionalFormatting sqref="C10">
    <cfRule type="uniqueValues" dxfId="139" priority="94"/>
  </conditionalFormatting>
  <conditionalFormatting sqref="C11:C12">
    <cfRule type="uniqueValues" dxfId="138" priority="46"/>
  </conditionalFormatting>
  <conditionalFormatting sqref="C13">
    <cfRule type="uniqueValues" dxfId="137" priority="78"/>
  </conditionalFormatting>
  <conditionalFormatting sqref="C14:C37">
    <cfRule type="uniqueValues" dxfId="136" priority="62"/>
  </conditionalFormatting>
  <conditionalFormatting sqref="C38:C123">
    <cfRule type="uniqueValues" dxfId="135" priority="32"/>
  </conditionalFormatting>
  <conditionalFormatting sqref="D9">
    <cfRule type="uniqueValues" dxfId="134" priority="107"/>
  </conditionalFormatting>
  <conditionalFormatting sqref="D10">
    <cfRule type="uniqueValues" dxfId="133" priority="93"/>
  </conditionalFormatting>
  <conditionalFormatting sqref="D11:D12">
    <cfRule type="uniqueValues" dxfId="132" priority="45"/>
  </conditionalFormatting>
  <conditionalFormatting sqref="D13">
    <cfRule type="uniqueValues" dxfId="131" priority="77"/>
  </conditionalFormatting>
  <conditionalFormatting sqref="D14:D37">
    <cfRule type="uniqueValues" dxfId="130" priority="61"/>
  </conditionalFormatting>
  <conditionalFormatting sqref="D38:D123">
    <cfRule type="uniqueValues" dxfId="129" priority="29"/>
  </conditionalFormatting>
  <conditionalFormatting sqref="E9">
    <cfRule type="uniqueValues" dxfId="128" priority="106"/>
  </conditionalFormatting>
  <conditionalFormatting sqref="E10">
    <cfRule type="uniqueValues" dxfId="127" priority="92"/>
  </conditionalFormatting>
  <conditionalFormatting sqref="E11:E12">
    <cfRule type="uniqueValues" dxfId="126" priority="44"/>
  </conditionalFormatting>
  <conditionalFormatting sqref="E13">
    <cfRule type="uniqueValues" dxfId="125" priority="76"/>
  </conditionalFormatting>
  <conditionalFormatting sqref="E14:E37">
    <cfRule type="uniqueValues" dxfId="124" priority="60"/>
  </conditionalFormatting>
  <conditionalFormatting sqref="E38:E123">
    <cfRule type="uniqueValues" dxfId="123" priority="28"/>
  </conditionalFormatting>
  <conditionalFormatting sqref="F4">
    <cfRule type="uniqueValues" dxfId="122" priority="119"/>
  </conditionalFormatting>
  <conditionalFormatting sqref="F9">
    <cfRule type="uniqueValues" dxfId="121" priority="102"/>
  </conditionalFormatting>
  <conditionalFormatting sqref="F10">
    <cfRule type="uniqueValues" dxfId="120" priority="88"/>
  </conditionalFormatting>
  <conditionalFormatting sqref="F11:F12">
    <cfRule type="uniqueValues" dxfId="119" priority="40"/>
  </conditionalFormatting>
  <conditionalFormatting sqref="F13">
    <cfRule type="uniqueValues" dxfId="118" priority="72"/>
  </conditionalFormatting>
  <conditionalFormatting sqref="F14:F37">
    <cfRule type="uniqueValues" dxfId="117" priority="56"/>
  </conditionalFormatting>
  <conditionalFormatting sqref="F38:F123">
    <cfRule type="uniqueValues" dxfId="116" priority="24"/>
  </conditionalFormatting>
  <conditionalFormatting sqref="G10:G123">
    <cfRule type="uniqueValues" dxfId="115" priority="9"/>
  </conditionalFormatting>
  <conditionalFormatting sqref="G9:H9">
    <cfRule type="uniqueValues" dxfId="114" priority="100"/>
  </conditionalFormatting>
  <conditionalFormatting sqref="H10:H123">
    <cfRule type="uniqueValues" dxfId="113" priority="10"/>
  </conditionalFormatting>
  <conditionalFormatting sqref="I9:I123">
    <cfRule type="uniqueValues" dxfId="112" priority="5"/>
  </conditionalFormatting>
  <conditionalFormatting sqref="J9:J123">
    <cfRule type="uniqueValues" dxfId="111" priority="4"/>
  </conditionalFormatting>
  <conditionalFormatting sqref="K9:K123">
    <cfRule type="uniqueValues" dxfId="110" priority="3"/>
  </conditionalFormatting>
  <conditionalFormatting sqref="L9:L123">
    <cfRule type="containsBlanks" dxfId="109" priority="2">
      <formula>LEN(TRIM(L9))=0</formula>
    </cfRule>
    <cfRule type="notContainsBlanks" dxfId="108" priority="1">
      <formula>LEN(TRIM(L9))&gt;0</formula>
    </cfRule>
  </conditionalFormatting>
  <conditionalFormatting sqref="L2:M2 E2">
    <cfRule type="uniqueValues" dxfId="107" priority="118"/>
  </conditionalFormatting>
  <conditionalFormatting sqref="M9">
    <cfRule type="uniqueValues" dxfId="106" priority="16"/>
  </conditionalFormatting>
  <conditionalFormatting sqref="M10">
    <cfRule type="uniqueValues" dxfId="105" priority="15"/>
  </conditionalFormatting>
  <conditionalFormatting sqref="M11:M12">
    <cfRule type="uniqueValues" dxfId="104" priority="12"/>
  </conditionalFormatting>
  <conditionalFormatting sqref="M13">
    <cfRule type="uniqueValues" dxfId="103" priority="14"/>
  </conditionalFormatting>
  <conditionalFormatting sqref="M14:M37">
    <cfRule type="uniqueValues" dxfId="102" priority="13"/>
  </conditionalFormatting>
  <conditionalFormatting sqref="M38:M123">
    <cfRule type="uniqueValues" dxfId="101" priority="11"/>
  </conditionalFormatting>
  <conditionalFormatting sqref="N9">
    <cfRule type="uniqueValues" dxfId="100" priority="95"/>
  </conditionalFormatting>
  <conditionalFormatting sqref="N10">
    <cfRule type="uniqueValues" dxfId="99" priority="81"/>
  </conditionalFormatting>
  <conditionalFormatting sqref="N11:N12">
    <cfRule type="uniqueValues" dxfId="98" priority="33"/>
  </conditionalFormatting>
  <conditionalFormatting sqref="N13">
    <cfRule type="uniqueValues" dxfId="97" priority="65"/>
  </conditionalFormatting>
  <conditionalFormatting sqref="N14:N37">
    <cfRule type="uniqueValues" dxfId="96" priority="49"/>
  </conditionalFormatting>
  <conditionalFormatting sqref="N38:N123">
    <cfRule type="uniqueValues" dxfId="95" priority="17"/>
  </conditionalFormatting>
  <dataValidations count="5">
    <dataValidation type="list" allowBlank="1" showInputMessage="1" showErrorMessage="1" sqref="F9:F123" xr:uid="{00000000-0002-0000-0200-000000000000}">
      <formula1>"熱貫流率,熱抵抗値"</formula1>
    </dataValidation>
    <dataValidation type="list" allowBlank="1" showInputMessage="1" showErrorMessage="1" sqref="M2" xr:uid="{00000000-0002-0000-0200-000004000000}">
      <formula1>"3,4,5,6,7"</formula1>
    </dataValidation>
    <dataValidation type="list" allowBlank="1" showInputMessage="1" showErrorMessage="1" sqref="F6:F7" xr:uid="{00000000-0002-0000-0200-000006000000}">
      <formula1>"□,■"</formula1>
    </dataValidation>
    <dataValidation type="list" allowBlank="1" showInputMessage="1" showErrorMessage="1" sqref="H9:H123" xr:uid="{C43DA11E-5605-4CDA-9291-FC200347C004}">
      <formula1>$Q$10:$Q$11</formula1>
    </dataValidation>
    <dataValidation type="list" allowBlank="1" showInputMessage="1" showErrorMessage="1" sqref="G9:G123" xr:uid="{B59816F6-5782-48F6-A4FD-29EBCB2AC5AA}">
      <formula1>"2%(断熱),4%(日射),両方,外気床"</formula1>
    </dataValidation>
  </dataValidations>
  <pageMargins left="0.9" right="0.51181102362204722" top="0.74803149606299213" bottom="0.35433070866141736" header="0.31496062992125984" footer="0.31496062992125984"/>
  <pageSetup paperSize="9" scale="81" orientation="portrait" r:id="rId1"/>
  <headerFooter>
    <oddFooter>&amp;R&amp;9＜BELS＞株式会社　CI東海</oddFooter>
  </headerFooter>
  <rowBreaks count="1" manualBreakCount="1">
    <brk id="71"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A226F-8B0D-4B7F-8D06-0DE495CAA3DA}">
  <sheetPr>
    <tabColor rgb="FFFFC000"/>
  </sheetPr>
  <dimension ref="A1:Y134"/>
  <sheetViews>
    <sheetView view="pageBreakPreview" zoomScaleNormal="100" zoomScaleSheetLayoutView="100" workbookViewId="0">
      <selection activeCell="E2" sqref="E2:L2"/>
    </sheetView>
  </sheetViews>
  <sheetFormatPr defaultRowHeight="13.5" x14ac:dyDescent="0.15"/>
  <cols>
    <col min="1" max="1" width="4.75" style="1" customWidth="1"/>
    <col min="2" max="2" width="4.875" style="1" customWidth="1"/>
    <col min="3" max="3" width="6.75" style="1" customWidth="1"/>
    <col min="4" max="4" width="4.875" style="1" customWidth="1"/>
    <col min="5" max="5" width="9" style="1" customWidth="1"/>
    <col min="6" max="9" width="7.75" style="1" customWidth="1"/>
    <col min="10" max="12" width="8.375" style="1" customWidth="1"/>
    <col min="13" max="13" width="8.375" style="5" customWidth="1"/>
    <col min="14" max="14" width="7.75" style="5" customWidth="1"/>
    <col min="15" max="15" width="7.625" style="5" customWidth="1"/>
    <col min="16" max="16" width="9.125" style="5" customWidth="1"/>
    <col min="17" max="25" width="7.5" style="1" hidden="1" customWidth="1"/>
    <col min="26" max="28" width="7.5" style="1" customWidth="1"/>
    <col min="29" max="16384" width="9" style="1"/>
  </cols>
  <sheetData>
    <row r="1" spans="1:25" ht="20.25" customHeight="1" x14ac:dyDescent="0.15">
      <c r="C1" s="2" t="s">
        <v>8</v>
      </c>
      <c r="M1" s="1"/>
      <c r="N1" s="1"/>
      <c r="O1" s="1"/>
      <c r="P1" s="1"/>
    </row>
    <row r="2" spans="1:25" ht="14.25" x14ac:dyDescent="0.15">
      <c r="C2" s="2"/>
      <c r="D2" s="8" t="s">
        <v>5</v>
      </c>
      <c r="E2" s="405"/>
      <c r="F2" s="405"/>
      <c r="G2" s="405"/>
      <c r="H2" s="405"/>
      <c r="I2" s="405"/>
      <c r="J2" s="405"/>
      <c r="K2" s="405"/>
      <c r="L2" s="405"/>
    </row>
    <row r="3" spans="1:25" ht="6" customHeight="1" x14ac:dyDescent="0.15"/>
    <row r="4" spans="1:25" ht="18.75" customHeight="1" x14ac:dyDescent="0.15">
      <c r="A4" s="33"/>
      <c r="B4" s="34" t="s">
        <v>18</v>
      </c>
      <c r="D4" s="35" t="s">
        <v>19</v>
      </c>
      <c r="F4" s="33"/>
      <c r="G4" s="409"/>
      <c r="H4" s="409"/>
      <c r="I4" s="409"/>
      <c r="J4" s="409"/>
      <c r="K4" s="409"/>
      <c r="L4" s="409"/>
      <c r="M4" s="409"/>
      <c r="N4" s="409"/>
      <c r="Q4" s="36" t="s">
        <v>16</v>
      </c>
      <c r="R4" s="291">
        <v>4</v>
      </c>
      <c r="S4" s="291"/>
      <c r="T4" s="291">
        <v>5</v>
      </c>
      <c r="U4" s="291"/>
      <c r="V4" s="291">
        <v>6</v>
      </c>
      <c r="W4" s="291"/>
      <c r="X4" s="292">
        <v>7</v>
      </c>
      <c r="Y4" s="293"/>
    </row>
    <row r="5" spans="1:25" ht="18.75" customHeight="1" x14ac:dyDescent="0.15">
      <c r="A5" s="294" t="s">
        <v>16</v>
      </c>
      <c r="B5" s="295"/>
      <c r="C5" s="296"/>
      <c r="D5" s="297"/>
      <c r="F5" s="134"/>
      <c r="G5" s="134"/>
      <c r="H5" s="135"/>
      <c r="I5" s="134"/>
      <c r="J5" s="135"/>
      <c r="K5" s="134"/>
      <c r="L5" s="135"/>
      <c r="M5" s="134"/>
      <c r="N5" s="135"/>
      <c r="Q5" s="37" t="s">
        <v>17</v>
      </c>
      <c r="R5" s="38" t="s">
        <v>20</v>
      </c>
      <c r="S5" s="39" t="s">
        <v>21</v>
      </c>
      <c r="T5" s="38" t="s">
        <v>20</v>
      </c>
      <c r="U5" s="39" t="s">
        <v>21</v>
      </c>
      <c r="V5" s="38" t="s">
        <v>20</v>
      </c>
      <c r="W5" s="39" t="s">
        <v>21</v>
      </c>
      <c r="X5" s="38" t="s">
        <v>20</v>
      </c>
      <c r="Y5" s="39" t="s">
        <v>21</v>
      </c>
    </row>
    <row r="6" spans="1:25" ht="18.75" customHeight="1" x14ac:dyDescent="0.15">
      <c r="A6" s="307" t="s">
        <v>17</v>
      </c>
      <c r="B6" s="308"/>
      <c r="C6" s="296"/>
      <c r="D6" s="297"/>
      <c r="F6" s="134"/>
      <c r="G6" s="59"/>
      <c r="H6" s="135"/>
      <c r="I6" s="137"/>
      <c r="J6" s="59"/>
      <c r="K6" s="59"/>
      <c r="L6" s="59"/>
      <c r="M6" s="59"/>
      <c r="N6" s="59"/>
      <c r="Q6" s="37">
        <v>4</v>
      </c>
      <c r="R6" s="40">
        <v>0.75</v>
      </c>
      <c r="S6" s="39" t="s">
        <v>57</v>
      </c>
      <c r="T6" s="41">
        <v>0.87</v>
      </c>
      <c r="U6" s="42">
        <v>3</v>
      </c>
      <c r="V6" s="40">
        <v>0.87</v>
      </c>
      <c r="W6" s="42">
        <v>2.8</v>
      </c>
      <c r="X6" s="40">
        <v>0.87</v>
      </c>
      <c r="Y6" s="42">
        <v>2.7</v>
      </c>
    </row>
    <row r="7" spans="1:25" ht="18.75" customHeight="1" x14ac:dyDescent="0.15">
      <c r="A7" s="309" t="s">
        <v>22</v>
      </c>
      <c r="B7" s="310"/>
      <c r="C7" s="311" t="str">
        <f>IF(C5="","",VLOOKUP(C6,Q6:Y9,IF(C5=4,2,IF(C5=5,4,IF(C5=6,6,8)))))</f>
        <v/>
      </c>
      <c r="D7" s="312"/>
      <c r="F7" s="134"/>
      <c r="G7" s="59"/>
      <c r="H7" s="135"/>
      <c r="I7" s="137"/>
      <c r="J7" s="59"/>
      <c r="K7" s="59"/>
      <c r="L7" s="59"/>
      <c r="M7" s="59"/>
      <c r="N7" s="59"/>
      <c r="Q7" s="37">
        <v>5</v>
      </c>
      <c r="R7" s="136">
        <v>0.6</v>
      </c>
      <c r="S7" s="39" t="s">
        <v>57</v>
      </c>
      <c r="T7" s="136">
        <v>0.6</v>
      </c>
      <c r="U7" s="42">
        <v>3</v>
      </c>
      <c r="V7" s="136">
        <v>0.6</v>
      </c>
      <c r="W7" s="42">
        <v>2.8</v>
      </c>
      <c r="X7" s="136">
        <v>0.6</v>
      </c>
      <c r="Y7" s="42">
        <v>2.7</v>
      </c>
    </row>
    <row r="8" spans="1:25" ht="18.75" customHeight="1" x14ac:dyDescent="0.15">
      <c r="A8" s="313" t="s">
        <v>23</v>
      </c>
      <c r="B8" s="314"/>
      <c r="C8" s="311" t="str">
        <f>IF(C6="","",VLOOKUP(C6,Q6:Y9,IF(C5=4,3,IF(C5=5,5,IF(C5=6,7,9)))))</f>
        <v/>
      </c>
      <c r="D8" s="312"/>
      <c r="F8" s="134"/>
      <c r="G8" s="59"/>
      <c r="H8" s="135"/>
      <c r="I8" s="59"/>
      <c r="J8" s="59"/>
      <c r="K8" s="59"/>
      <c r="L8" s="59"/>
      <c r="M8" s="59"/>
      <c r="N8" s="59"/>
      <c r="Q8" s="37">
        <v>6</v>
      </c>
      <c r="R8" s="40">
        <v>0.34</v>
      </c>
      <c r="S8" s="39" t="s">
        <v>57</v>
      </c>
      <c r="T8" s="40">
        <v>0.46</v>
      </c>
      <c r="U8" s="42">
        <v>3</v>
      </c>
      <c r="V8" s="40">
        <v>0.46</v>
      </c>
      <c r="W8" s="42">
        <v>2.8</v>
      </c>
      <c r="X8" s="40">
        <v>0.46</v>
      </c>
      <c r="Y8" s="42">
        <v>2.7</v>
      </c>
    </row>
    <row r="9" spans="1:25" ht="18.75" customHeight="1" x14ac:dyDescent="0.15">
      <c r="A9" s="33"/>
      <c r="B9" s="33"/>
      <c r="C9" s="43"/>
      <c r="D9" s="43"/>
      <c r="F9" s="134"/>
      <c r="G9" s="59"/>
      <c r="H9" s="135"/>
      <c r="I9" s="59"/>
      <c r="J9" s="59"/>
      <c r="K9" s="59"/>
      <c r="L9" s="59"/>
      <c r="M9" s="59"/>
      <c r="N9" s="59"/>
      <c r="Q9" s="37">
        <v>7</v>
      </c>
      <c r="R9" s="40">
        <v>0.23</v>
      </c>
      <c r="S9" s="39" t="s">
        <v>57</v>
      </c>
      <c r="T9" s="40">
        <v>0.26</v>
      </c>
      <c r="U9" s="42">
        <v>3</v>
      </c>
      <c r="V9" s="40">
        <v>0.26</v>
      </c>
      <c r="W9" s="42">
        <v>2.8</v>
      </c>
      <c r="X9" s="40">
        <v>0.26</v>
      </c>
      <c r="Y9" s="42">
        <v>2.7</v>
      </c>
    </row>
    <row r="10" spans="1:25" ht="18.75" customHeight="1" thickBot="1" x14ac:dyDescent="0.2">
      <c r="B10" s="34" t="s">
        <v>18</v>
      </c>
      <c r="D10" s="35" t="s">
        <v>19</v>
      </c>
    </row>
    <row r="11" spans="1:25" ht="18.75" customHeight="1" x14ac:dyDescent="0.15">
      <c r="A11" s="315" t="s">
        <v>30</v>
      </c>
      <c r="B11" s="318" t="s">
        <v>39</v>
      </c>
      <c r="C11" s="334" t="s">
        <v>3</v>
      </c>
      <c r="D11" s="344" t="s">
        <v>0</v>
      </c>
      <c r="E11" s="406" t="s">
        <v>11</v>
      </c>
      <c r="F11" s="412" t="s">
        <v>41</v>
      </c>
      <c r="G11" s="413"/>
      <c r="H11" s="413"/>
      <c r="I11" s="414"/>
      <c r="J11" s="359" t="s">
        <v>48</v>
      </c>
      <c r="K11" s="359"/>
      <c r="L11" s="359"/>
      <c r="M11" s="359"/>
      <c r="N11" s="360"/>
      <c r="O11" s="355" t="s">
        <v>29</v>
      </c>
      <c r="P11" s="76"/>
    </row>
    <row r="12" spans="1:25" ht="18.75" customHeight="1" x14ac:dyDescent="0.15">
      <c r="A12" s="316"/>
      <c r="B12" s="319"/>
      <c r="C12" s="335"/>
      <c r="D12" s="345"/>
      <c r="E12" s="407"/>
      <c r="F12" s="415"/>
      <c r="G12" s="416"/>
      <c r="H12" s="416"/>
      <c r="I12" s="417"/>
      <c r="J12" s="362"/>
      <c r="K12" s="362"/>
      <c r="L12" s="362"/>
      <c r="M12" s="362"/>
      <c r="N12" s="363"/>
      <c r="O12" s="356"/>
      <c r="P12" s="76"/>
    </row>
    <row r="13" spans="1:25" ht="25.5" customHeight="1" x14ac:dyDescent="0.15">
      <c r="A13" s="316"/>
      <c r="B13" s="319"/>
      <c r="C13" s="335"/>
      <c r="D13" s="345"/>
      <c r="E13" s="407"/>
      <c r="F13" s="415"/>
      <c r="G13" s="416"/>
      <c r="H13" s="416"/>
      <c r="I13" s="417"/>
      <c r="J13" s="224" t="s">
        <v>10</v>
      </c>
      <c r="K13" s="418" t="s">
        <v>50</v>
      </c>
      <c r="L13" s="418"/>
      <c r="M13" s="418"/>
      <c r="N13" s="419"/>
      <c r="O13" s="356"/>
      <c r="P13" s="1"/>
    </row>
    <row r="14" spans="1:25" ht="25.5" customHeight="1" x14ac:dyDescent="0.15">
      <c r="A14" s="316"/>
      <c r="B14" s="319"/>
      <c r="C14" s="336"/>
      <c r="D14" s="267"/>
      <c r="E14" s="407"/>
      <c r="F14" s="105" t="s">
        <v>43</v>
      </c>
      <c r="G14" s="279" t="s">
        <v>26</v>
      </c>
      <c r="H14" s="55" t="s">
        <v>44</v>
      </c>
      <c r="I14" s="281" t="s">
        <v>26</v>
      </c>
      <c r="J14" s="224" t="s">
        <v>10</v>
      </c>
      <c r="K14" s="420" t="s">
        <v>32</v>
      </c>
      <c r="L14" s="420"/>
      <c r="M14" s="420"/>
      <c r="N14" s="421"/>
      <c r="O14" s="356"/>
      <c r="P14" s="1"/>
    </row>
    <row r="15" spans="1:25" ht="56.25" customHeight="1" thickBot="1" x14ac:dyDescent="0.2">
      <c r="A15" s="316"/>
      <c r="B15" s="333"/>
      <c r="C15" s="337"/>
      <c r="D15" s="346"/>
      <c r="E15" s="408"/>
      <c r="F15" s="106" t="s">
        <v>46</v>
      </c>
      <c r="G15" s="410"/>
      <c r="H15" s="73" t="s">
        <v>46</v>
      </c>
      <c r="I15" s="411"/>
      <c r="J15" s="110" t="s">
        <v>13</v>
      </c>
      <c r="K15" s="19" t="s">
        <v>14</v>
      </c>
      <c r="L15" s="51" t="s">
        <v>24</v>
      </c>
      <c r="M15" s="51" t="s">
        <v>25</v>
      </c>
      <c r="N15" s="107" t="s">
        <v>15</v>
      </c>
      <c r="O15" s="357"/>
      <c r="P15" s="1"/>
    </row>
    <row r="16" spans="1:25" x14ac:dyDescent="0.15">
      <c r="A16" s="46">
        <v>1</v>
      </c>
      <c r="B16" s="189"/>
      <c r="C16" s="190"/>
      <c r="D16" s="191"/>
      <c r="E16" s="192"/>
      <c r="F16" s="193"/>
      <c r="G16" s="57" t="str">
        <f>IF(F16="","",IF(F16&lt;=$C$7,"〇","×"))</f>
        <v/>
      </c>
      <c r="H16" s="206"/>
      <c r="I16" s="58" t="str">
        <f>IF(H16="","",IF(H16&lt;=$C$8,"〇","×"))</f>
        <v/>
      </c>
      <c r="J16" s="209"/>
      <c r="K16" s="210"/>
      <c r="L16" s="190"/>
      <c r="M16" s="212"/>
      <c r="N16" s="74" t="str">
        <f>IF(L16="","",ROUNDUP(L16/M16,2))</f>
        <v/>
      </c>
      <c r="O16" s="228"/>
      <c r="P16" s="1"/>
    </row>
    <row r="17" spans="1:16" x14ac:dyDescent="0.15">
      <c r="A17" s="47">
        <v>2</v>
      </c>
      <c r="B17" s="189"/>
      <c r="C17" s="194"/>
      <c r="D17" s="195"/>
      <c r="E17" s="196"/>
      <c r="F17" s="193"/>
      <c r="G17" s="58" t="str">
        <f t="shared" ref="G17:G80" si="0">IF(F17="","",IF(F17&lt;=$C$7,"〇","×"))</f>
        <v/>
      </c>
      <c r="H17" s="206"/>
      <c r="I17" s="58" t="str">
        <f t="shared" ref="I17:I80" si="1">IF(H17="","",IF(H17&lt;=$C$8,"〇","×"))</f>
        <v/>
      </c>
      <c r="J17" s="209"/>
      <c r="K17" s="210"/>
      <c r="L17" s="190"/>
      <c r="M17" s="212"/>
      <c r="N17" s="75" t="str">
        <f t="shared" ref="N17:N26" si="2">IF(L17="","",ROUNDUP(L17/M17,2))</f>
        <v/>
      </c>
      <c r="O17" s="229"/>
      <c r="P17" s="1"/>
    </row>
    <row r="18" spans="1:16" x14ac:dyDescent="0.15">
      <c r="A18" s="47">
        <v>3</v>
      </c>
      <c r="B18" s="189"/>
      <c r="C18" s="194"/>
      <c r="D18" s="195"/>
      <c r="E18" s="196"/>
      <c r="F18" s="193"/>
      <c r="G18" s="58" t="str">
        <f t="shared" si="0"/>
        <v/>
      </c>
      <c r="H18" s="206"/>
      <c r="I18" s="58" t="str">
        <f t="shared" si="1"/>
        <v/>
      </c>
      <c r="J18" s="209"/>
      <c r="K18" s="210"/>
      <c r="L18" s="190"/>
      <c r="M18" s="212"/>
      <c r="N18" s="75" t="str">
        <f t="shared" si="2"/>
        <v/>
      </c>
      <c r="O18" s="229"/>
      <c r="P18" s="1"/>
    </row>
    <row r="19" spans="1:16" x14ac:dyDescent="0.15">
      <c r="A19" s="47">
        <v>4</v>
      </c>
      <c r="B19" s="189"/>
      <c r="C19" s="194"/>
      <c r="D19" s="195"/>
      <c r="E19" s="196"/>
      <c r="F19" s="193"/>
      <c r="G19" s="58" t="str">
        <f t="shared" si="0"/>
        <v/>
      </c>
      <c r="H19" s="206"/>
      <c r="I19" s="58" t="str">
        <f t="shared" si="1"/>
        <v/>
      </c>
      <c r="J19" s="209"/>
      <c r="K19" s="210"/>
      <c r="L19" s="190"/>
      <c r="M19" s="212"/>
      <c r="N19" s="75" t="str">
        <f t="shared" si="2"/>
        <v/>
      </c>
      <c r="O19" s="229"/>
      <c r="P19" s="1"/>
    </row>
    <row r="20" spans="1:16" x14ac:dyDescent="0.15">
      <c r="A20" s="47">
        <v>5</v>
      </c>
      <c r="B20" s="189"/>
      <c r="C20" s="194"/>
      <c r="D20" s="195"/>
      <c r="E20" s="196"/>
      <c r="F20" s="193"/>
      <c r="G20" s="58" t="str">
        <f t="shared" si="0"/>
        <v/>
      </c>
      <c r="H20" s="206"/>
      <c r="I20" s="58" t="str">
        <f t="shared" si="1"/>
        <v/>
      </c>
      <c r="J20" s="209"/>
      <c r="K20" s="210"/>
      <c r="L20" s="190"/>
      <c r="M20" s="212"/>
      <c r="N20" s="75" t="str">
        <f t="shared" si="2"/>
        <v/>
      </c>
      <c r="O20" s="229"/>
      <c r="P20" s="1"/>
    </row>
    <row r="21" spans="1:16" x14ac:dyDescent="0.15">
      <c r="A21" s="47">
        <v>6</v>
      </c>
      <c r="B21" s="189"/>
      <c r="C21" s="194"/>
      <c r="D21" s="195"/>
      <c r="E21" s="196"/>
      <c r="F21" s="193"/>
      <c r="G21" s="58" t="str">
        <f t="shared" si="0"/>
        <v/>
      </c>
      <c r="H21" s="206"/>
      <c r="I21" s="58" t="str">
        <f t="shared" si="1"/>
        <v/>
      </c>
      <c r="J21" s="209"/>
      <c r="K21" s="210"/>
      <c r="L21" s="190"/>
      <c r="M21" s="212"/>
      <c r="N21" s="75" t="str">
        <f t="shared" si="2"/>
        <v/>
      </c>
      <c r="O21" s="229"/>
      <c r="P21" s="1"/>
    </row>
    <row r="22" spans="1:16" x14ac:dyDescent="0.15">
      <c r="A22" s="47">
        <v>7</v>
      </c>
      <c r="B22" s="189"/>
      <c r="C22" s="194"/>
      <c r="D22" s="195"/>
      <c r="E22" s="196"/>
      <c r="F22" s="193"/>
      <c r="G22" s="58" t="str">
        <f t="shared" si="0"/>
        <v/>
      </c>
      <c r="H22" s="206"/>
      <c r="I22" s="58" t="str">
        <f t="shared" si="1"/>
        <v/>
      </c>
      <c r="J22" s="209"/>
      <c r="K22" s="210"/>
      <c r="L22" s="190"/>
      <c r="M22" s="212"/>
      <c r="N22" s="75" t="str">
        <f t="shared" si="2"/>
        <v/>
      </c>
      <c r="O22" s="229"/>
      <c r="P22" s="1"/>
    </row>
    <row r="23" spans="1:16" x14ac:dyDescent="0.15">
      <c r="A23" s="47">
        <v>8</v>
      </c>
      <c r="B23" s="189"/>
      <c r="C23" s="194"/>
      <c r="D23" s="195"/>
      <c r="E23" s="196"/>
      <c r="F23" s="193"/>
      <c r="G23" s="58" t="str">
        <f t="shared" si="0"/>
        <v/>
      </c>
      <c r="H23" s="206"/>
      <c r="I23" s="58" t="str">
        <f t="shared" si="1"/>
        <v/>
      </c>
      <c r="J23" s="209"/>
      <c r="K23" s="210"/>
      <c r="L23" s="190"/>
      <c r="M23" s="212"/>
      <c r="N23" s="75" t="str">
        <f t="shared" si="2"/>
        <v/>
      </c>
      <c r="O23" s="229"/>
      <c r="P23" s="1"/>
    </row>
    <row r="24" spans="1:16" x14ac:dyDescent="0.15">
      <c r="A24" s="47">
        <v>9</v>
      </c>
      <c r="B24" s="189"/>
      <c r="C24" s="194"/>
      <c r="D24" s="195"/>
      <c r="E24" s="196"/>
      <c r="F24" s="193"/>
      <c r="G24" s="58" t="str">
        <f t="shared" si="0"/>
        <v/>
      </c>
      <c r="H24" s="206"/>
      <c r="I24" s="58" t="str">
        <f t="shared" si="1"/>
        <v/>
      </c>
      <c r="J24" s="209"/>
      <c r="K24" s="210"/>
      <c r="L24" s="190"/>
      <c r="M24" s="212"/>
      <c r="N24" s="75" t="str">
        <f t="shared" si="2"/>
        <v/>
      </c>
      <c r="O24" s="229"/>
      <c r="P24" s="1"/>
    </row>
    <row r="25" spans="1:16" x14ac:dyDescent="0.15">
      <c r="A25" s="47">
        <v>10</v>
      </c>
      <c r="B25" s="189"/>
      <c r="C25" s="194"/>
      <c r="D25" s="195"/>
      <c r="E25" s="196"/>
      <c r="F25" s="193"/>
      <c r="G25" s="58" t="str">
        <f t="shared" si="0"/>
        <v/>
      </c>
      <c r="H25" s="206"/>
      <c r="I25" s="58" t="str">
        <f t="shared" si="1"/>
        <v/>
      </c>
      <c r="J25" s="209"/>
      <c r="K25" s="210"/>
      <c r="L25" s="190"/>
      <c r="M25" s="212"/>
      <c r="N25" s="75" t="str">
        <f t="shared" si="2"/>
        <v/>
      </c>
      <c r="O25" s="229"/>
      <c r="P25" s="1"/>
    </row>
    <row r="26" spans="1:16" x14ac:dyDescent="0.15">
      <c r="A26" s="47">
        <v>11</v>
      </c>
      <c r="B26" s="189"/>
      <c r="C26" s="194"/>
      <c r="D26" s="195"/>
      <c r="E26" s="196"/>
      <c r="F26" s="193"/>
      <c r="G26" s="58" t="str">
        <f t="shared" si="0"/>
        <v/>
      </c>
      <c r="H26" s="206"/>
      <c r="I26" s="58" t="str">
        <f t="shared" si="1"/>
        <v/>
      </c>
      <c r="J26" s="209"/>
      <c r="K26" s="210"/>
      <c r="L26" s="190"/>
      <c r="M26" s="212"/>
      <c r="N26" s="75" t="str">
        <f t="shared" si="2"/>
        <v/>
      </c>
      <c r="O26" s="229"/>
      <c r="P26" s="1"/>
    </row>
    <row r="27" spans="1:16" x14ac:dyDescent="0.15">
      <c r="A27" s="47">
        <v>12</v>
      </c>
      <c r="B27" s="189"/>
      <c r="C27" s="194"/>
      <c r="D27" s="195"/>
      <c r="E27" s="196"/>
      <c r="F27" s="193"/>
      <c r="G27" s="58" t="str">
        <f t="shared" si="0"/>
        <v/>
      </c>
      <c r="H27" s="206"/>
      <c r="I27" s="58" t="str">
        <f t="shared" si="1"/>
        <v/>
      </c>
      <c r="J27" s="209"/>
      <c r="K27" s="210"/>
      <c r="L27" s="190"/>
      <c r="M27" s="212"/>
      <c r="N27" s="75" t="str">
        <f t="shared" ref="N27:N45" si="3">IF(L27="","",ROUNDUP(L27/M27,2))</f>
        <v/>
      </c>
      <c r="O27" s="229"/>
      <c r="P27" s="72"/>
    </row>
    <row r="28" spans="1:16" x14ac:dyDescent="0.15">
      <c r="A28" s="47">
        <v>13</v>
      </c>
      <c r="B28" s="189"/>
      <c r="C28" s="194"/>
      <c r="D28" s="195"/>
      <c r="E28" s="196"/>
      <c r="F28" s="193"/>
      <c r="G28" s="58" t="str">
        <f t="shared" si="0"/>
        <v/>
      </c>
      <c r="H28" s="206"/>
      <c r="I28" s="58" t="str">
        <f t="shared" si="1"/>
        <v/>
      </c>
      <c r="J28" s="209"/>
      <c r="K28" s="210"/>
      <c r="L28" s="190"/>
      <c r="M28" s="212"/>
      <c r="N28" s="75" t="str">
        <f t="shared" si="3"/>
        <v/>
      </c>
      <c r="O28" s="229"/>
      <c r="P28" s="72"/>
    </row>
    <row r="29" spans="1:16" x14ac:dyDescent="0.15">
      <c r="A29" s="47">
        <v>14</v>
      </c>
      <c r="B29" s="189"/>
      <c r="C29" s="194"/>
      <c r="D29" s="195"/>
      <c r="E29" s="196"/>
      <c r="F29" s="193"/>
      <c r="G29" s="58" t="str">
        <f t="shared" si="0"/>
        <v/>
      </c>
      <c r="H29" s="206"/>
      <c r="I29" s="58" t="str">
        <f t="shared" si="1"/>
        <v/>
      </c>
      <c r="J29" s="209"/>
      <c r="K29" s="210"/>
      <c r="L29" s="190"/>
      <c r="M29" s="212"/>
      <c r="N29" s="75" t="str">
        <f t="shared" si="3"/>
        <v/>
      </c>
      <c r="O29" s="229"/>
      <c r="P29" s="72"/>
    </row>
    <row r="30" spans="1:16" x14ac:dyDescent="0.15">
      <c r="A30" s="47">
        <v>15</v>
      </c>
      <c r="B30" s="189"/>
      <c r="C30" s="194"/>
      <c r="D30" s="195"/>
      <c r="E30" s="196"/>
      <c r="F30" s="193"/>
      <c r="G30" s="58" t="str">
        <f t="shared" si="0"/>
        <v/>
      </c>
      <c r="H30" s="206"/>
      <c r="I30" s="58" t="str">
        <f t="shared" si="1"/>
        <v/>
      </c>
      <c r="J30" s="209"/>
      <c r="K30" s="210"/>
      <c r="L30" s="190"/>
      <c r="M30" s="212"/>
      <c r="N30" s="75" t="str">
        <f t="shared" si="3"/>
        <v/>
      </c>
      <c r="O30" s="229"/>
      <c r="P30" s="72"/>
    </row>
    <row r="31" spans="1:16" x14ac:dyDescent="0.15">
      <c r="A31" s="47">
        <v>16</v>
      </c>
      <c r="B31" s="189"/>
      <c r="C31" s="194"/>
      <c r="D31" s="195"/>
      <c r="E31" s="196"/>
      <c r="F31" s="193"/>
      <c r="G31" s="58" t="str">
        <f t="shared" si="0"/>
        <v/>
      </c>
      <c r="H31" s="206"/>
      <c r="I31" s="58" t="str">
        <f t="shared" si="1"/>
        <v/>
      </c>
      <c r="J31" s="209"/>
      <c r="K31" s="210"/>
      <c r="L31" s="190"/>
      <c r="M31" s="212"/>
      <c r="N31" s="75" t="str">
        <f t="shared" si="3"/>
        <v/>
      </c>
      <c r="O31" s="229"/>
      <c r="P31" s="72"/>
    </row>
    <row r="32" spans="1:16" x14ac:dyDescent="0.15">
      <c r="A32" s="47">
        <v>17</v>
      </c>
      <c r="B32" s="189"/>
      <c r="C32" s="194"/>
      <c r="D32" s="195"/>
      <c r="E32" s="196"/>
      <c r="F32" s="193"/>
      <c r="G32" s="58" t="str">
        <f t="shared" si="0"/>
        <v/>
      </c>
      <c r="H32" s="206"/>
      <c r="I32" s="58" t="str">
        <f t="shared" si="1"/>
        <v/>
      </c>
      <c r="J32" s="209"/>
      <c r="K32" s="210"/>
      <c r="L32" s="190"/>
      <c r="M32" s="212"/>
      <c r="N32" s="75" t="str">
        <f t="shared" si="3"/>
        <v/>
      </c>
      <c r="O32" s="229"/>
      <c r="P32" s="72"/>
    </row>
    <row r="33" spans="1:16" x14ac:dyDescent="0.15">
      <c r="A33" s="47">
        <v>18</v>
      </c>
      <c r="B33" s="189"/>
      <c r="C33" s="194"/>
      <c r="D33" s="195"/>
      <c r="E33" s="196"/>
      <c r="F33" s="193"/>
      <c r="G33" s="58" t="str">
        <f t="shared" si="0"/>
        <v/>
      </c>
      <c r="H33" s="206"/>
      <c r="I33" s="58" t="str">
        <f t="shared" si="1"/>
        <v/>
      </c>
      <c r="J33" s="209"/>
      <c r="K33" s="210"/>
      <c r="L33" s="190"/>
      <c r="M33" s="212"/>
      <c r="N33" s="75" t="str">
        <f t="shared" si="3"/>
        <v/>
      </c>
      <c r="O33" s="229"/>
      <c r="P33" s="72"/>
    </row>
    <row r="34" spans="1:16" x14ac:dyDescent="0.15">
      <c r="A34" s="47">
        <v>19</v>
      </c>
      <c r="B34" s="189"/>
      <c r="C34" s="194"/>
      <c r="D34" s="195"/>
      <c r="E34" s="196"/>
      <c r="F34" s="193"/>
      <c r="G34" s="58" t="str">
        <f t="shared" si="0"/>
        <v/>
      </c>
      <c r="H34" s="206"/>
      <c r="I34" s="58" t="str">
        <f t="shared" si="1"/>
        <v/>
      </c>
      <c r="J34" s="209"/>
      <c r="K34" s="210"/>
      <c r="L34" s="190"/>
      <c r="M34" s="212"/>
      <c r="N34" s="75" t="str">
        <f t="shared" si="3"/>
        <v/>
      </c>
      <c r="O34" s="229"/>
      <c r="P34" s="72"/>
    </row>
    <row r="35" spans="1:16" x14ac:dyDescent="0.15">
      <c r="A35" s="47">
        <v>20</v>
      </c>
      <c r="B35" s="189"/>
      <c r="C35" s="194"/>
      <c r="D35" s="195"/>
      <c r="E35" s="196"/>
      <c r="F35" s="193"/>
      <c r="G35" s="58" t="str">
        <f t="shared" si="0"/>
        <v/>
      </c>
      <c r="H35" s="206"/>
      <c r="I35" s="58" t="str">
        <f t="shared" si="1"/>
        <v/>
      </c>
      <c r="J35" s="209"/>
      <c r="K35" s="210"/>
      <c r="L35" s="190"/>
      <c r="M35" s="212"/>
      <c r="N35" s="75" t="str">
        <f t="shared" si="3"/>
        <v/>
      </c>
      <c r="O35" s="229"/>
      <c r="P35" s="72"/>
    </row>
    <row r="36" spans="1:16" x14ac:dyDescent="0.15">
      <c r="A36" s="47">
        <v>21</v>
      </c>
      <c r="B36" s="189"/>
      <c r="C36" s="194"/>
      <c r="D36" s="195"/>
      <c r="E36" s="196"/>
      <c r="F36" s="193"/>
      <c r="G36" s="58" t="str">
        <f t="shared" si="0"/>
        <v/>
      </c>
      <c r="H36" s="206"/>
      <c r="I36" s="58" t="str">
        <f t="shared" si="1"/>
        <v/>
      </c>
      <c r="J36" s="209"/>
      <c r="K36" s="210"/>
      <c r="L36" s="190"/>
      <c r="M36" s="212"/>
      <c r="N36" s="75" t="str">
        <f t="shared" si="3"/>
        <v/>
      </c>
      <c r="O36" s="229"/>
      <c r="P36" s="72"/>
    </row>
    <row r="37" spans="1:16" x14ac:dyDescent="0.15">
      <c r="A37" s="47">
        <v>22</v>
      </c>
      <c r="B37" s="189"/>
      <c r="C37" s="194"/>
      <c r="D37" s="195"/>
      <c r="E37" s="196"/>
      <c r="F37" s="193"/>
      <c r="G37" s="58" t="str">
        <f t="shared" si="0"/>
        <v/>
      </c>
      <c r="H37" s="206"/>
      <c r="I37" s="58" t="str">
        <f t="shared" si="1"/>
        <v/>
      </c>
      <c r="J37" s="209"/>
      <c r="K37" s="210"/>
      <c r="L37" s="190"/>
      <c r="M37" s="212"/>
      <c r="N37" s="75" t="str">
        <f t="shared" si="3"/>
        <v/>
      </c>
      <c r="O37" s="229"/>
      <c r="P37" s="72"/>
    </row>
    <row r="38" spans="1:16" x14ac:dyDescent="0.15">
      <c r="A38" s="47">
        <v>23</v>
      </c>
      <c r="B38" s="189"/>
      <c r="C38" s="194"/>
      <c r="D38" s="195"/>
      <c r="E38" s="196"/>
      <c r="F38" s="193"/>
      <c r="G38" s="58" t="str">
        <f t="shared" si="0"/>
        <v/>
      </c>
      <c r="H38" s="206"/>
      <c r="I38" s="58" t="str">
        <f t="shared" si="1"/>
        <v/>
      </c>
      <c r="J38" s="209"/>
      <c r="K38" s="210"/>
      <c r="L38" s="190"/>
      <c r="M38" s="212"/>
      <c r="N38" s="75" t="str">
        <f t="shared" si="3"/>
        <v/>
      </c>
      <c r="O38" s="229"/>
      <c r="P38" s="72"/>
    </row>
    <row r="39" spans="1:16" x14ac:dyDescent="0.15">
      <c r="A39" s="47">
        <v>24</v>
      </c>
      <c r="B39" s="189"/>
      <c r="C39" s="194"/>
      <c r="D39" s="195"/>
      <c r="E39" s="196"/>
      <c r="F39" s="193"/>
      <c r="G39" s="58" t="str">
        <f t="shared" si="0"/>
        <v/>
      </c>
      <c r="H39" s="206"/>
      <c r="I39" s="58" t="str">
        <f t="shared" si="1"/>
        <v/>
      </c>
      <c r="J39" s="209"/>
      <c r="K39" s="210"/>
      <c r="L39" s="190"/>
      <c r="M39" s="212"/>
      <c r="N39" s="75" t="str">
        <f t="shared" si="3"/>
        <v/>
      </c>
      <c r="O39" s="229"/>
      <c r="P39" s="72"/>
    </row>
    <row r="40" spans="1:16" x14ac:dyDescent="0.15">
      <c r="A40" s="47">
        <v>25</v>
      </c>
      <c r="B40" s="189"/>
      <c r="C40" s="194"/>
      <c r="D40" s="195"/>
      <c r="E40" s="196"/>
      <c r="F40" s="193"/>
      <c r="G40" s="58" t="str">
        <f t="shared" si="0"/>
        <v/>
      </c>
      <c r="H40" s="206"/>
      <c r="I40" s="58" t="str">
        <f t="shared" si="1"/>
        <v/>
      </c>
      <c r="J40" s="209"/>
      <c r="K40" s="210"/>
      <c r="L40" s="190"/>
      <c r="M40" s="212"/>
      <c r="N40" s="75" t="str">
        <f t="shared" si="3"/>
        <v/>
      </c>
      <c r="O40" s="229"/>
      <c r="P40" s="72"/>
    </row>
    <row r="41" spans="1:16" x14ac:dyDescent="0.15">
      <c r="A41" s="47">
        <v>26</v>
      </c>
      <c r="B41" s="189"/>
      <c r="C41" s="194"/>
      <c r="D41" s="195"/>
      <c r="E41" s="196"/>
      <c r="F41" s="193"/>
      <c r="G41" s="58" t="str">
        <f t="shared" si="0"/>
        <v/>
      </c>
      <c r="H41" s="206"/>
      <c r="I41" s="58" t="str">
        <f t="shared" si="1"/>
        <v/>
      </c>
      <c r="J41" s="209"/>
      <c r="K41" s="210"/>
      <c r="L41" s="190"/>
      <c r="M41" s="212"/>
      <c r="N41" s="75" t="str">
        <f t="shared" si="3"/>
        <v/>
      </c>
      <c r="O41" s="229"/>
      <c r="P41" s="72"/>
    </row>
    <row r="42" spans="1:16" x14ac:dyDescent="0.15">
      <c r="A42" s="47">
        <v>27</v>
      </c>
      <c r="B42" s="189"/>
      <c r="C42" s="194"/>
      <c r="D42" s="195"/>
      <c r="E42" s="196"/>
      <c r="F42" s="193"/>
      <c r="G42" s="58" t="str">
        <f t="shared" si="0"/>
        <v/>
      </c>
      <c r="H42" s="206"/>
      <c r="I42" s="58" t="str">
        <f t="shared" si="1"/>
        <v/>
      </c>
      <c r="J42" s="209"/>
      <c r="K42" s="210"/>
      <c r="L42" s="190"/>
      <c r="M42" s="212"/>
      <c r="N42" s="75" t="str">
        <f t="shared" si="3"/>
        <v/>
      </c>
      <c r="O42" s="229"/>
      <c r="P42" s="72"/>
    </row>
    <row r="43" spans="1:16" x14ac:dyDescent="0.15">
      <c r="A43" s="47">
        <v>28</v>
      </c>
      <c r="B43" s="189"/>
      <c r="C43" s="194"/>
      <c r="D43" s="195"/>
      <c r="E43" s="196"/>
      <c r="F43" s="193"/>
      <c r="G43" s="58" t="str">
        <f t="shared" si="0"/>
        <v/>
      </c>
      <c r="H43" s="206"/>
      <c r="I43" s="58" t="str">
        <f t="shared" si="1"/>
        <v/>
      </c>
      <c r="J43" s="209"/>
      <c r="K43" s="210"/>
      <c r="L43" s="190"/>
      <c r="M43" s="212"/>
      <c r="N43" s="75" t="str">
        <f t="shared" si="3"/>
        <v/>
      </c>
      <c r="O43" s="229"/>
      <c r="P43" s="72"/>
    </row>
    <row r="44" spans="1:16" x14ac:dyDescent="0.15">
      <c r="A44" s="47">
        <v>29</v>
      </c>
      <c r="B44" s="189"/>
      <c r="C44" s="194"/>
      <c r="D44" s="195"/>
      <c r="E44" s="196"/>
      <c r="F44" s="193"/>
      <c r="G44" s="58" t="str">
        <f t="shared" si="0"/>
        <v/>
      </c>
      <c r="H44" s="206"/>
      <c r="I44" s="58" t="str">
        <f t="shared" si="1"/>
        <v/>
      </c>
      <c r="J44" s="209"/>
      <c r="K44" s="210"/>
      <c r="L44" s="190"/>
      <c r="M44" s="212"/>
      <c r="N44" s="75" t="str">
        <f t="shared" si="3"/>
        <v/>
      </c>
      <c r="O44" s="229"/>
      <c r="P44" s="72"/>
    </row>
    <row r="45" spans="1:16" x14ac:dyDescent="0.15">
      <c r="A45" s="47">
        <v>30</v>
      </c>
      <c r="B45" s="189"/>
      <c r="C45" s="195"/>
      <c r="D45" s="195"/>
      <c r="E45" s="196"/>
      <c r="F45" s="193"/>
      <c r="G45" s="61" t="str">
        <f t="shared" si="0"/>
        <v/>
      </c>
      <c r="H45" s="206"/>
      <c r="I45" s="61" t="str">
        <f t="shared" si="1"/>
        <v/>
      </c>
      <c r="J45" s="209"/>
      <c r="K45" s="210"/>
      <c r="L45" s="190"/>
      <c r="M45" s="212"/>
      <c r="N45" s="93" t="str">
        <f t="shared" si="3"/>
        <v/>
      </c>
      <c r="O45" s="229"/>
      <c r="P45" s="72"/>
    </row>
    <row r="46" spans="1:16" x14ac:dyDescent="0.15">
      <c r="A46" s="47">
        <v>31</v>
      </c>
      <c r="B46" s="189"/>
      <c r="C46" s="195"/>
      <c r="D46" s="195"/>
      <c r="E46" s="196"/>
      <c r="F46" s="193"/>
      <c r="G46" s="62" t="str">
        <f t="shared" si="0"/>
        <v/>
      </c>
      <c r="H46" s="206"/>
      <c r="I46" s="62" t="str">
        <f t="shared" si="1"/>
        <v/>
      </c>
      <c r="J46" s="209"/>
      <c r="K46" s="210"/>
      <c r="L46" s="190"/>
      <c r="M46" s="212"/>
      <c r="N46" s="75" t="str">
        <f t="shared" ref="N46:N69" si="4">IF(L46="","",ROUNDUP(L46/M46,2))</f>
        <v/>
      </c>
      <c r="O46" s="229"/>
      <c r="P46" s="26"/>
    </row>
    <row r="47" spans="1:16" x14ac:dyDescent="0.15">
      <c r="A47" s="47">
        <v>32</v>
      </c>
      <c r="B47" s="189"/>
      <c r="C47" s="195"/>
      <c r="D47" s="195"/>
      <c r="E47" s="196"/>
      <c r="F47" s="193"/>
      <c r="G47" s="62" t="str">
        <f t="shared" si="0"/>
        <v/>
      </c>
      <c r="H47" s="206"/>
      <c r="I47" s="62" t="str">
        <f t="shared" si="1"/>
        <v/>
      </c>
      <c r="J47" s="209"/>
      <c r="K47" s="210"/>
      <c r="L47" s="190"/>
      <c r="M47" s="212"/>
      <c r="N47" s="75" t="str">
        <f t="shared" si="4"/>
        <v/>
      </c>
      <c r="O47" s="229"/>
    </row>
    <row r="48" spans="1:16" x14ac:dyDescent="0.15">
      <c r="A48" s="47">
        <v>33</v>
      </c>
      <c r="B48" s="189"/>
      <c r="C48" s="195"/>
      <c r="D48" s="195"/>
      <c r="E48" s="196"/>
      <c r="F48" s="193"/>
      <c r="G48" s="62" t="str">
        <f t="shared" si="0"/>
        <v/>
      </c>
      <c r="H48" s="206"/>
      <c r="I48" s="62" t="str">
        <f t="shared" si="1"/>
        <v/>
      </c>
      <c r="J48" s="209"/>
      <c r="K48" s="210"/>
      <c r="L48" s="190"/>
      <c r="M48" s="212"/>
      <c r="N48" s="75" t="str">
        <f t="shared" si="4"/>
        <v/>
      </c>
      <c r="O48" s="229"/>
    </row>
    <row r="49" spans="1:15" x14ac:dyDescent="0.15">
      <c r="A49" s="47">
        <v>34</v>
      </c>
      <c r="B49" s="189"/>
      <c r="C49" s="195"/>
      <c r="D49" s="195"/>
      <c r="E49" s="196"/>
      <c r="F49" s="193"/>
      <c r="G49" s="62" t="str">
        <f t="shared" si="0"/>
        <v/>
      </c>
      <c r="H49" s="206"/>
      <c r="I49" s="62" t="str">
        <f t="shared" si="1"/>
        <v/>
      </c>
      <c r="J49" s="209"/>
      <c r="K49" s="210"/>
      <c r="L49" s="190"/>
      <c r="M49" s="212"/>
      <c r="N49" s="75" t="str">
        <f t="shared" si="4"/>
        <v/>
      </c>
      <c r="O49" s="229"/>
    </row>
    <row r="50" spans="1:15" x14ac:dyDescent="0.15">
      <c r="A50" s="47">
        <v>35</v>
      </c>
      <c r="B50" s="189"/>
      <c r="C50" s="195"/>
      <c r="D50" s="195"/>
      <c r="E50" s="196"/>
      <c r="F50" s="193"/>
      <c r="G50" s="62" t="str">
        <f t="shared" si="0"/>
        <v/>
      </c>
      <c r="H50" s="206"/>
      <c r="I50" s="62" t="str">
        <f t="shared" si="1"/>
        <v/>
      </c>
      <c r="J50" s="209"/>
      <c r="K50" s="210"/>
      <c r="L50" s="190"/>
      <c r="M50" s="212"/>
      <c r="N50" s="75" t="str">
        <f t="shared" si="4"/>
        <v/>
      </c>
      <c r="O50" s="229"/>
    </row>
    <row r="51" spans="1:15" x14ac:dyDescent="0.15">
      <c r="A51" s="47">
        <v>36</v>
      </c>
      <c r="B51" s="189"/>
      <c r="C51" s="195"/>
      <c r="D51" s="195"/>
      <c r="E51" s="196"/>
      <c r="F51" s="193"/>
      <c r="G51" s="62" t="str">
        <f t="shared" si="0"/>
        <v/>
      </c>
      <c r="H51" s="206"/>
      <c r="I51" s="62" t="str">
        <f t="shared" si="1"/>
        <v/>
      </c>
      <c r="J51" s="209"/>
      <c r="K51" s="210"/>
      <c r="L51" s="190"/>
      <c r="M51" s="212"/>
      <c r="N51" s="75" t="str">
        <f t="shared" si="4"/>
        <v/>
      </c>
      <c r="O51" s="229"/>
    </row>
    <row r="52" spans="1:15" x14ac:dyDescent="0.15">
      <c r="A52" s="47">
        <v>37</v>
      </c>
      <c r="B52" s="189"/>
      <c r="C52" s="195"/>
      <c r="D52" s="195"/>
      <c r="E52" s="196"/>
      <c r="F52" s="193"/>
      <c r="G52" s="62" t="str">
        <f t="shared" si="0"/>
        <v/>
      </c>
      <c r="H52" s="206"/>
      <c r="I52" s="62" t="str">
        <f t="shared" si="1"/>
        <v/>
      </c>
      <c r="J52" s="209"/>
      <c r="K52" s="210"/>
      <c r="L52" s="190"/>
      <c r="M52" s="212"/>
      <c r="N52" s="75" t="str">
        <f t="shared" si="4"/>
        <v/>
      </c>
      <c r="O52" s="229"/>
    </row>
    <row r="53" spans="1:15" x14ac:dyDescent="0.15">
      <c r="A53" s="47">
        <v>38</v>
      </c>
      <c r="B53" s="189"/>
      <c r="C53" s="195"/>
      <c r="D53" s="195"/>
      <c r="E53" s="196"/>
      <c r="F53" s="193"/>
      <c r="G53" s="62" t="str">
        <f t="shared" si="0"/>
        <v/>
      </c>
      <c r="H53" s="206"/>
      <c r="I53" s="62" t="str">
        <f t="shared" si="1"/>
        <v/>
      </c>
      <c r="J53" s="209"/>
      <c r="K53" s="210"/>
      <c r="L53" s="190"/>
      <c r="M53" s="212"/>
      <c r="N53" s="75" t="str">
        <f t="shared" si="4"/>
        <v/>
      </c>
      <c r="O53" s="229"/>
    </row>
    <row r="54" spans="1:15" x14ac:dyDescent="0.15">
      <c r="A54" s="47">
        <v>39</v>
      </c>
      <c r="B54" s="189"/>
      <c r="C54" s="195"/>
      <c r="D54" s="195"/>
      <c r="E54" s="196"/>
      <c r="F54" s="193"/>
      <c r="G54" s="62" t="str">
        <f t="shared" si="0"/>
        <v/>
      </c>
      <c r="H54" s="206"/>
      <c r="I54" s="62" t="str">
        <f t="shared" si="1"/>
        <v/>
      </c>
      <c r="J54" s="209"/>
      <c r="K54" s="210"/>
      <c r="L54" s="190"/>
      <c r="M54" s="212"/>
      <c r="N54" s="75" t="str">
        <f t="shared" si="4"/>
        <v/>
      </c>
      <c r="O54" s="229"/>
    </row>
    <row r="55" spans="1:15" x14ac:dyDescent="0.15">
      <c r="A55" s="47">
        <v>40</v>
      </c>
      <c r="B55" s="189"/>
      <c r="C55" s="195"/>
      <c r="D55" s="195"/>
      <c r="E55" s="196"/>
      <c r="F55" s="193"/>
      <c r="G55" s="62" t="str">
        <f t="shared" si="0"/>
        <v/>
      </c>
      <c r="H55" s="206"/>
      <c r="I55" s="62" t="str">
        <f t="shared" si="1"/>
        <v/>
      </c>
      <c r="J55" s="209"/>
      <c r="K55" s="210"/>
      <c r="L55" s="190"/>
      <c r="M55" s="212"/>
      <c r="N55" s="75" t="str">
        <f t="shared" si="4"/>
        <v/>
      </c>
      <c r="O55" s="229"/>
    </row>
    <row r="56" spans="1:15" x14ac:dyDescent="0.15">
      <c r="A56" s="47">
        <v>41</v>
      </c>
      <c r="B56" s="189"/>
      <c r="C56" s="195"/>
      <c r="D56" s="195"/>
      <c r="E56" s="196"/>
      <c r="F56" s="193"/>
      <c r="G56" s="62" t="str">
        <f t="shared" si="0"/>
        <v/>
      </c>
      <c r="H56" s="206"/>
      <c r="I56" s="62" t="str">
        <f t="shared" si="1"/>
        <v/>
      </c>
      <c r="J56" s="209"/>
      <c r="K56" s="210"/>
      <c r="L56" s="190"/>
      <c r="M56" s="212"/>
      <c r="N56" s="75" t="str">
        <f t="shared" si="4"/>
        <v/>
      </c>
      <c r="O56" s="229"/>
    </row>
    <row r="57" spans="1:15" x14ac:dyDescent="0.15">
      <c r="A57" s="47">
        <v>42</v>
      </c>
      <c r="B57" s="189"/>
      <c r="C57" s="195"/>
      <c r="D57" s="195"/>
      <c r="E57" s="196"/>
      <c r="F57" s="193"/>
      <c r="G57" s="62" t="str">
        <f t="shared" si="0"/>
        <v/>
      </c>
      <c r="H57" s="206"/>
      <c r="I57" s="62" t="str">
        <f t="shared" si="1"/>
        <v/>
      </c>
      <c r="J57" s="209"/>
      <c r="K57" s="210"/>
      <c r="L57" s="190"/>
      <c r="M57" s="212"/>
      <c r="N57" s="75" t="str">
        <f t="shared" si="4"/>
        <v/>
      </c>
      <c r="O57" s="229"/>
    </row>
    <row r="58" spans="1:15" x14ac:dyDescent="0.15">
      <c r="A58" s="47">
        <v>43</v>
      </c>
      <c r="B58" s="189"/>
      <c r="C58" s="195"/>
      <c r="D58" s="195"/>
      <c r="E58" s="196"/>
      <c r="F58" s="193"/>
      <c r="G58" s="62" t="str">
        <f t="shared" si="0"/>
        <v/>
      </c>
      <c r="H58" s="206"/>
      <c r="I58" s="62" t="str">
        <f t="shared" si="1"/>
        <v/>
      </c>
      <c r="J58" s="209"/>
      <c r="K58" s="210"/>
      <c r="L58" s="190"/>
      <c r="M58" s="212"/>
      <c r="N58" s="75" t="str">
        <f t="shared" si="4"/>
        <v/>
      </c>
      <c r="O58" s="229"/>
    </row>
    <row r="59" spans="1:15" x14ac:dyDescent="0.15">
      <c r="A59" s="47">
        <v>44</v>
      </c>
      <c r="B59" s="189"/>
      <c r="C59" s="195"/>
      <c r="D59" s="195"/>
      <c r="E59" s="196"/>
      <c r="F59" s="193"/>
      <c r="G59" s="62" t="str">
        <f t="shared" si="0"/>
        <v/>
      </c>
      <c r="H59" s="206"/>
      <c r="I59" s="62" t="str">
        <f t="shared" si="1"/>
        <v/>
      </c>
      <c r="J59" s="209"/>
      <c r="K59" s="210"/>
      <c r="L59" s="190"/>
      <c r="M59" s="212"/>
      <c r="N59" s="75" t="str">
        <f t="shared" si="4"/>
        <v/>
      </c>
      <c r="O59" s="229"/>
    </row>
    <row r="60" spans="1:15" x14ac:dyDescent="0.15">
      <c r="A60" s="47">
        <v>45</v>
      </c>
      <c r="B60" s="189"/>
      <c r="C60" s="195"/>
      <c r="D60" s="195"/>
      <c r="E60" s="196"/>
      <c r="F60" s="193"/>
      <c r="G60" s="62" t="str">
        <f t="shared" si="0"/>
        <v/>
      </c>
      <c r="H60" s="206"/>
      <c r="I60" s="62" t="str">
        <f t="shared" si="1"/>
        <v/>
      </c>
      <c r="J60" s="209"/>
      <c r="K60" s="210"/>
      <c r="L60" s="190"/>
      <c r="M60" s="212"/>
      <c r="N60" s="75" t="str">
        <f t="shared" si="4"/>
        <v/>
      </c>
      <c r="O60" s="229"/>
    </row>
    <row r="61" spans="1:15" x14ac:dyDescent="0.15">
      <c r="A61" s="47">
        <v>46</v>
      </c>
      <c r="B61" s="189"/>
      <c r="C61" s="195"/>
      <c r="D61" s="195"/>
      <c r="E61" s="196"/>
      <c r="F61" s="193"/>
      <c r="G61" s="62" t="str">
        <f t="shared" si="0"/>
        <v/>
      </c>
      <c r="H61" s="206"/>
      <c r="I61" s="62" t="str">
        <f t="shared" si="1"/>
        <v/>
      </c>
      <c r="J61" s="209"/>
      <c r="K61" s="210"/>
      <c r="L61" s="190"/>
      <c r="M61" s="212"/>
      <c r="N61" s="75" t="str">
        <f t="shared" si="4"/>
        <v/>
      </c>
      <c r="O61" s="229"/>
    </row>
    <row r="62" spans="1:15" x14ac:dyDescent="0.15">
      <c r="A62" s="47">
        <v>47</v>
      </c>
      <c r="B62" s="189"/>
      <c r="C62" s="195"/>
      <c r="D62" s="195"/>
      <c r="E62" s="196"/>
      <c r="F62" s="193"/>
      <c r="G62" s="62" t="str">
        <f t="shared" si="0"/>
        <v/>
      </c>
      <c r="H62" s="206"/>
      <c r="I62" s="62" t="str">
        <f t="shared" si="1"/>
        <v/>
      </c>
      <c r="J62" s="209"/>
      <c r="K62" s="210"/>
      <c r="L62" s="190"/>
      <c r="M62" s="212"/>
      <c r="N62" s="75" t="str">
        <f t="shared" si="4"/>
        <v/>
      </c>
      <c r="O62" s="229"/>
    </row>
    <row r="63" spans="1:15" x14ac:dyDescent="0.15">
      <c r="A63" s="47">
        <v>48</v>
      </c>
      <c r="B63" s="189"/>
      <c r="C63" s="195"/>
      <c r="D63" s="195"/>
      <c r="E63" s="196"/>
      <c r="F63" s="193"/>
      <c r="G63" s="62" t="str">
        <f t="shared" si="0"/>
        <v/>
      </c>
      <c r="H63" s="206"/>
      <c r="I63" s="62" t="str">
        <f t="shared" si="1"/>
        <v/>
      </c>
      <c r="J63" s="209"/>
      <c r="K63" s="210"/>
      <c r="L63" s="190"/>
      <c r="M63" s="212"/>
      <c r="N63" s="75" t="str">
        <f t="shared" si="4"/>
        <v/>
      </c>
      <c r="O63" s="229"/>
    </row>
    <row r="64" spans="1:15" x14ac:dyDescent="0.15">
      <c r="A64" s="47">
        <v>49</v>
      </c>
      <c r="B64" s="189"/>
      <c r="C64" s="195"/>
      <c r="D64" s="195"/>
      <c r="E64" s="196"/>
      <c r="F64" s="193"/>
      <c r="G64" s="62" t="str">
        <f t="shared" si="0"/>
        <v/>
      </c>
      <c r="H64" s="206"/>
      <c r="I64" s="62" t="str">
        <f t="shared" si="1"/>
        <v/>
      </c>
      <c r="J64" s="209"/>
      <c r="K64" s="210"/>
      <c r="L64" s="190"/>
      <c r="M64" s="212"/>
      <c r="N64" s="75" t="str">
        <f t="shared" si="4"/>
        <v/>
      </c>
      <c r="O64" s="229"/>
    </row>
    <row r="65" spans="1:15" x14ac:dyDescent="0.15">
      <c r="A65" s="47">
        <v>50</v>
      </c>
      <c r="B65" s="189"/>
      <c r="C65" s="195"/>
      <c r="D65" s="195"/>
      <c r="E65" s="196"/>
      <c r="F65" s="193"/>
      <c r="G65" s="62" t="str">
        <f t="shared" si="0"/>
        <v/>
      </c>
      <c r="H65" s="206"/>
      <c r="I65" s="62" t="str">
        <f t="shared" si="1"/>
        <v/>
      </c>
      <c r="J65" s="209"/>
      <c r="K65" s="210"/>
      <c r="L65" s="190"/>
      <c r="M65" s="212"/>
      <c r="N65" s="75" t="str">
        <f t="shared" si="4"/>
        <v/>
      </c>
      <c r="O65" s="229"/>
    </row>
    <row r="66" spans="1:15" x14ac:dyDescent="0.15">
      <c r="A66" s="47">
        <v>51</v>
      </c>
      <c r="B66" s="189"/>
      <c r="C66" s="195"/>
      <c r="D66" s="195"/>
      <c r="E66" s="196"/>
      <c r="F66" s="193"/>
      <c r="G66" s="62" t="str">
        <f t="shared" si="0"/>
        <v/>
      </c>
      <c r="H66" s="206"/>
      <c r="I66" s="62" t="str">
        <f t="shared" si="1"/>
        <v/>
      </c>
      <c r="J66" s="209"/>
      <c r="K66" s="210"/>
      <c r="L66" s="190"/>
      <c r="M66" s="212"/>
      <c r="N66" s="75" t="str">
        <f t="shared" si="4"/>
        <v/>
      </c>
      <c r="O66" s="229"/>
    </row>
    <row r="67" spans="1:15" x14ac:dyDescent="0.15">
      <c r="A67" s="47">
        <v>52</v>
      </c>
      <c r="B67" s="189"/>
      <c r="C67" s="195"/>
      <c r="D67" s="195"/>
      <c r="E67" s="196"/>
      <c r="F67" s="193"/>
      <c r="G67" s="62" t="str">
        <f t="shared" si="0"/>
        <v/>
      </c>
      <c r="H67" s="206"/>
      <c r="I67" s="62" t="str">
        <f t="shared" si="1"/>
        <v/>
      </c>
      <c r="J67" s="209"/>
      <c r="K67" s="210"/>
      <c r="L67" s="190"/>
      <c r="M67" s="212"/>
      <c r="N67" s="75" t="str">
        <f t="shared" si="4"/>
        <v/>
      </c>
      <c r="O67" s="229"/>
    </row>
    <row r="68" spans="1:15" x14ac:dyDescent="0.15">
      <c r="A68" s="47">
        <v>53</v>
      </c>
      <c r="B68" s="189"/>
      <c r="C68" s="195"/>
      <c r="D68" s="195"/>
      <c r="E68" s="196"/>
      <c r="F68" s="193"/>
      <c r="G68" s="62" t="str">
        <f t="shared" si="0"/>
        <v/>
      </c>
      <c r="H68" s="206"/>
      <c r="I68" s="62" t="str">
        <f t="shared" si="1"/>
        <v/>
      </c>
      <c r="J68" s="209"/>
      <c r="K68" s="210"/>
      <c r="L68" s="190"/>
      <c r="M68" s="212"/>
      <c r="N68" s="75" t="str">
        <f t="shared" si="4"/>
        <v/>
      </c>
      <c r="O68" s="229"/>
    </row>
    <row r="69" spans="1:15" ht="14.25" thickBot="1" x14ac:dyDescent="0.2">
      <c r="A69" s="83">
        <v>54</v>
      </c>
      <c r="B69" s="197"/>
      <c r="C69" s="198"/>
      <c r="D69" s="198"/>
      <c r="E69" s="199"/>
      <c r="F69" s="200"/>
      <c r="G69" s="84" t="str">
        <f t="shared" si="0"/>
        <v/>
      </c>
      <c r="H69" s="207"/>
      <c r="I69" s="84" t="str">
        <f t="shared" si="1"/>
        <v/>
      </c>
      <c r="J69" s="213"/>
      <c r="K69" s="214"/>
      <c r="L69" s="215"/>
      <c r="M69" s="216"/>
      <c r="N69" s="85" t="str">
        <f t="shared" si="4"/>
        <v/>
      </c>
      <c r="O69" s="230"/>
    </row>
    <row r="70" spans="1:15" x14ac:dyDescent="0.15">
      <c r="A70" s="46">
        <v>55</v>
      </c>
      <c r="B70" s="235"/>
      <c r="C70" s="236"/>
      <c r="D70" s="236"/>
      <c r="E70" s="237"/>
      <c r="F70" s="238"/>
      <c r="G70" s="239" t="str">
        <f t="shared" si="0"/>
        <v/>
      </c>
      <c r="H70" s="240"/>
      <c r="I70" s="239" t="str">
        <f t="shared" si="1"/>
        <v/>
      </c>
      <c r="J70" s="242"/>
      <c r="K70" s="243"/>
      <c r="L70" s="244"/>
      <c r="M70" s="245"/>
      <c r="N70" s="104" t="str">
        <f t="shared" ref="N70:N108" si="5">IF(L70="","",ROUNDUP(L70/M70,2))</f>
        <v/>
      </c>
      <c r="O70" s="228"/>
    </row>
    <row r="71" spans="1:15" x14ac:dyDescent="0.15">
      <c r="A71" s="47">
        <v>56</v>
      </c>
      <c r="B71" s="189"/>
      <c r="C71" s="195"/>
      <c r="D71" s="195"/>
      <c r="E71" s="196"/>
      <c r="F71" s="193"/>
      <c r="G71" s="62" t="str">
        <f t="shared" si="0"/>
        <v/>
      </c>
      <c r="H71" s="206"/>
      <c r="I71" s="62" t="str">
        <f t="shared" si="1"/>
        <v/>
      </c>
      <c r="J71" s="209"/>
      <c r="K71" s="210"/>
      <c r="L71" s="190"/>
      <c r="M71" s="212"/>
      <c r="N71" s="75" t="str">
        <f t="shared" si="5"/>
        <v/>
      </c>
      <c r="O71" s="229"/>
    </row>
    <row r="72" spans="1:15" x14ac:dyDescent="0.15">
      <c r="A72" s="47">
        <v>57</v>
      </c>
      <c r="B72" s="189"/>
      <c r="C72" s="195"/>
      <c r="D72" s="195"/>
      <c r="E72" s="196"/>
      <c r="F72" s="193"/>
      <c r="G72" s="62" t="str">
        <f t="shared" si="0"/>
        <v/>
      </c>
      <c r="H72" s="206"/>
      <c r="I72" s="62" t="str">
        <f t="shared" si="1"/>
        <v/>
      </c>
      <c r="J72" s="209"/>
      <c r="K72" s="210"/>
      <c r="L72" s="190"/>
      <c r="M72" s="212"/>
      <c r="N72" s="75" t="str">
        <f t="shared" si="5"/>
        <v/>
      </c>
      <c r="O72" s="229"/>
    </row>
    <row r="73" spans="1:15" x14ac:dyDescent="0.15">
      <c r="A73" s="47">
        <v>58</v>
      </c>
      <c r="B73" s="189"/>
      <c r="C73" s="195"/>
      <c r="D73" s="195"/>
      <c r="E73" s="196"/>
      <c r="F73" s="193"/>
      <c r="G73" s="62" t="str">
        <f t="shared" si="0"/>
        <v/>
      </c>
      <c r="H73" s="206"/>
      <c r="I73" s="62" t="str">
        <f t="shared" si="1"/>
        <v/>
      </c>
      <c r="J73" s="209"/>
      <c r="K73" s="210"/>
      <c r="L73" s="190"/>
      <c r="M73" s="212"/>
      <c r="N73" s="75" t="str">
        <f t="shared" si="5"/>
        <v/>
      </c>
      <c r="O73" s="229"/>
    </row>
    <row r="74" spans="1:15" x14ac:dyDescent="0.15">
      <c r="A74" s="47">
        <v>59</v>
      </c>
      <c r="B74" s="189"/>
      <c r="C74" s="195"/>
      <c r="D74" s="195"/>
      <c r="E74" s="203"/>
      <c r="F74" s="193"/>
      <c r="G74" s="62" t="str">
        <f t="shared" si="0"/>
        <v/>
      </c>
      <c r="H74" s="206"/>
      <c r="I74" s="62" t="str">
        <f t="shared" si="1"/>
        <v/>
      </c>
      <c r="J74" s="209"/>
      <c r="K74" s="210"/>
      <c r="L74" s="190"/>
      <c r="M74" s="212"/>
      <c r="N74" s="75" t="str">
        <f t="shared" si="5"/>
        <v/>
      </c>
      <c r="O74" s="229"/>
    </row>
    <row r="75" spans="1:15" x14ac:dyDescent="0.15">
      <c r="A75" s="47">
        <v>60</v>
      </c>
      <c r="B75" s="189"/>
      <c r="C75" s="191"/>
      <c r="D75" s="191"/>
      <c r="E75" s="192"/>
      <c r="F75" s="193"/>
      <c r="G75" s="62" t="str">
        <f t="shared" si="0"/>
        <v/>
      </c>
      <c r="H75" s="206"/>
      <c r="I75" s="62" t="str">
        <f t="shared" si="1"/>
        <v/>
      </c>
      <c r="J75" s="209"/>
      <c r="K75" s="210"/>
      <c r="L75" s="190"/>
      <c r="M75" s="212"/>
      <c r="N75" s="75" t="str">
        <f t="shared" si="5"/>
        <v/>
      </c>
      <c r="O75" s="229"/>
    </row>
    <row r="76" spans="1:15" x14ac:dyDescent="0.15">
      <c r="A76" s="47">
        <v>61</v>
      </c>
      <c r="B76" s="189"/>
      <c r="C76" s="195"/>
      <c r="D76" s="195"/>
      <c r="E76" s="196"/>
      <c r="F76" s="193"/>
      <c r="G76" s="62" t="str">
        <f t="shared" si="0"/>
        <v/>
      </c>
      <c r="H76" s="206"/>
      <c r="I76" s="62" t="str">
        <f t="shared" si="1"/>
        <v/>
      </c>
      <c r="J76" s="209"/>
      <c r="K76" s="210"/>
      <c r="L76" s="190"/>
      <c r="M76" s="212"/>
      <c r="N76" s="75" t="str">
        <f t="shared" si="5"/>
        <v/>
      </c>
      <c r="O76" s="229"/>
    </row>
    <row r="77" spans="1:15" x14ac:dyDescent="0.15">
      <c r="A77" s="47">
        <v>62</v>
      </c>
      <c r="B77" s="189"/>
      <c r="C77" s="195"/>
      <c r="D77" s="195"/>
      <c r="E77" s="196"/>
      <c r="F77" s="193"/>
      <c r="G77" s="62" t="str">
        <f t="shared" si="0"/>
        <v/>
      </c>
      <c r="H77" s="206"/>
      <c r="I77" s="62" t="str">
        <f t="shared" si="1"/>
        <v/>
      </c>
      <c r="J77" s="209"/>
      <c r="K77" s="210"/>
      <c r="L77" s="190"/>
      <c r="M77" s="212"/>
      <c r="N77" s="75" t="str">
        <f t="shared" si="5"/>
        <v/>
      </c>
      <c r="O77" s="229"/>
    </row>
    <row r="78" spans="1:15" x14ac:dyDescent="0.15">
      <c r="A78" s="47">
        <v>63</v>
      </c>
      <c r="B78" s="189"/>
      <c r="C78" s="195"/>
      <c r="D78" s="195"/>
      <c r="E78" s="196"/>
      <c r="F78" s="193"/>
      <c r="G78" s="62" t="str">
        <f t="shared" si="0"/>
        <v/>
      </c>
      <c r="H78" s="206"/>
      <c r="I78" s="62" t="str">
        <f t="shared" si="1"/>
        <v/>
      </c>
      <c r="J78" s="209"/>
      <c r="K78" s="210"/>
      <c r="L78" s="190"/>
      <c r="M78" s="212"/>
      <c r="N78" s="75" t="str">
        <f t="shared" si="5"/>
        <v/>
      </c>
      <c r="O78" s="229"/>
    </row>
    <row r="79" spans="1:15" x14ac:dyDescent="0.15">
      <c r="A79" s="47">
        <v>64</v>
      </c>
      <c r="B79" s="189"/>
      <c r="C79" s="195"/>
      <c r="D79" s="195"/>
      <c r="E79" s="196"/>
      <c r="F79" s="193"/>
      <c r="G79" s="62" t="str">
        <f t="shared" si="0"/>
        <v/>
      </c>
      <c r="H79" s="206"/>
      <c r="I79" s="62" t="str">
        <f t="shared" si="1"/>
        <v/>
      </c>
      <c r="J79" s="209"/>
      <c r="K79" s="210"/>
      <c r="L79" s="190"/>
      <c r="M79" s="212"/>
      <c r="N79" s="75" t="str">
        <f t="shared" si="5"/>
        <v/>
      </c>
      <c r="O79" s="229"/>
    </row>
    <row r="80" spans="1:15" x14ac:dyDescent="0.15">
      <c r="A80" s="47">
        <v>65</v>
      </c>
      <c r="B80" s="189"/>
      <c r="C80" s="195"/>
      <c r="D80" s="195"/>
      <c r="E80" s="196"/>
      <c r="F80" s="193"/>
      <c r="G80" s="62" t="str">
        <f t="shared" si="0"/>
        <v/>
      </c>
      <c r="H80" s="206"/>
      <c r="I80" s="62" t="str">
        <f t="shared" si="1"/>
        <v/>
      </c>
      <c r="J80" s="209"/>
      <c r="K80" s="210"/>
      <c r="L80" s="190"/>
      <c r="M80" s="212"/>
      <c r="N80" s="75" t="str">
        <f t="shared" si="5"/>
        <v/>
      </c>
      <c r="O80" s="229"/>
    </row>
    <row r="81" spans="1:15" x14ac:dyDescent="0.15">
      <c r="A81" s="47">
        <v>66</v>
      </c>
      <c r="B81" s="189"/>
      <c r="C81" s="195"/>
      <c r="D81" s="195"/>
      <c r="E81" s="196"/>
      <c r="F81" s="193"/>
      <c r="G81" s="62" t="str">
        <f t="shared" ref="G81:G130" si="6">IF(F81="","",IF(F81&lt;=$C$7,"〇","×"))</f>
        <v/>
      </c>
      <c r="H81" s="206"/>
      <c r="I81" s="62" t="str">
        <f t="shared" ref="I81:I130" si="7">IF(H81="","",IF(H81&lt;=$C$8,"〇","×"))</f>
        <v/>
      </c>
      <c r="J81" s="209"/>
      <c r="K81" s="210"/>
      <c r="L81" s="190"/>
      <c r="M81" s="212"/>
      <c r="N81" s="75" t="str">
        <f t="shared" si="5"/>
        <v/>
      </c>
      <c r="O81" s="229"/>
    </row>
    <row r="82" spans="1:15" x14ac:dyDescent="0.15">
      <c r="A82" s="47">
        <v>67</v>
      </c>
      <c r="B82" s="189"/>
      <c r="C82" s="195"/>
      <c r="D82" s="195"/>
      <c r="E82" s="196"/>
      <c r="F82" s="193"/>
      <c r="G82" s="62" t="str">
        <f t="shared" si="6"/>
        <v/>
      </c>
      <c r="H82" s="206"/>
      <c r="I82" s="62" t="str">
        <f t="shared" si="7"/>
        <v/>
      </c>
      <c r="J82" s="209"/>
      <c r="K82" s="210"/>
      <c r="L82" s="190"/>
      <c r="M82" s="212"/>
      <c r="N82" s="75" t="str">
        <f t="shared" si="5"/>
        <v/>
      </c>
      <c r="O82" s="229"/>
    </row>
    <row r="83" spans="1:15" x14ac:dyDescent="0.15">
      <c r="A83" s="47">
        <v>68</v>
      </c>
      <c r="B83" s="189"/>
      <c r="C83" s="195"/>
      <c r="D83" s="195"/>
      <c r="E83" s="196"/>
      <c r="F83" s="193"/>
      <c r="G83" s="62" t="str">
        <f t="shared" si="6"/>
        <v/>
      </c>
      <c r="H83" s="206"/>
      <c r="I83" s="62" t="str">
        <f t="shared" si="7"/>
        <v/>
      </c>
      <c r="J83" s="209"/>
      <c r="K83" s="210"/>
      <c r="L83" s="190"/>
      <c r="M83" s="212"/>
      <c r="N83" s="75" t="str">
        <f t="shared" si="5"/>
        <v/>
      </c>
      <c r="O83" s="229"/>
    </row>
    <row r="84" spans="1:15" x14ac:dyDescent="0.15">
      <c r="A84" s="47">
        <v>69</v>
      </c>
      <c r="B84" s="189"/>
      <c r="C84" s="195"/>
      <c r="D84" s="195"/>
      <c r="E84" s="196"/>
      <c r="F84" s="193"/>
      <c r="G84" s="62" t="str">
        <f t="shared" si="6"/>
        <v/>
      </c>
      <c r="H84" s="206"/>
      <c r="I84" s="62" t="str">
        <f t="shared" si="7"/>
        <v/>
      </c>
      <c r="J84" s="209"/>
      <c r="K84" s="210"/>
      <c r="L84" s="190"/>
      <c r="M84" s="212"/>
      <c r="N84" s="75" t="str">
        <f t="shared" si="5"/>
        <v/>
      </c>
      <c r="O84" s="229"/>
    </row>
    <row r="85" spans="1:15" x14ac:dyDescent="0.15">
      <c r="A85" s="47">
        <v>70</v>
      </c>
      <c r="B85" s="189"/>
      <c r="C85" s="195"/>
      <c r="D85" s="195"/>
      <c r="E85" s="196"/>
      <c r="F85" s="193"/>
      <c r="G85" s="62" t="str">
        <f t="shared" si="6"/>
        <v/>
      </c>
      <c r="H85" s="206"/>
      <c r="I85" s="62" t="str">
        <f t="shared" si="7"/>
        <v/>
      </c>
      <c r="J85" s="209"/>
      <c r="K85" s="210"/>
      <c r="L85" s="190"/>
      <c r="M85" s="212"/>
      <c r="N85" s="75" t="str">
        <f t="shared" si="5"/>
        <v/>
      </c>
      <c r="O85" s="229"/>
    </row>
    <row r="86" spans="1:15" x14ac:dyDescent="0.15">
      <c r="A86" s="47">
        <v>71</v>
      </c>
      <c r="B86" s="189"/>
      <c r="C86" s="195"/>
      <c r="D86" s="195"/>
      <c r="E86" s="196"/>
      <c r="F86" s="193"/>
      <c r="G86" s="62" t="str">
        <f t="shared" si="6"/>
        <v/>
      </c>
      <c r="H86" s="206"/>
      <c r="I86" s="62" t="str">
        <f t="shared" si="7"/>
        <v/>
      </c>
      <c r="J86" s="209"/>
      <c r="K86" s="210"/>
      <c r="L86" s="190"/>
      <c r="M86" s="212"/>
      <c r="N86" s="75" t="str">
        <f t="shared" si="5"/>
        <v/>
      </c>
      <c r="O86" s="229"/>
    </row>
    <row r="87" spans="1:15" x14ac:dyDescent="0.15">
      <c r="A87" s="47">
        <v>72</v>
      </c>
      <c r="B87" s="189"/>
      <c r="C87" s="195"/>
      <c r="D87" s="195"/>
      <c r="E87" s="196"/>
      <c r="F87" s="193"/>
      <c r="G87" s="62" t="str">
        <f t="shared" si="6"/>
        <v/>
      </c>
      <c r="H87" s="206"/>
      <c r="I87" s="62" t="str">
        <f t="shared" si="7"/>
        <v/>
      </c>
      <c r="J87" s="209"/>
      <c r="K87" s="210"/>
      <c r="L87" s="190"/>
      <c r="M87" s="212"/>
      <c r="N87" s="75" t="str">
        <f t="shared" si="5"/>
        <v/>
      </c>
      <c r="O87" s="229"/>
    </row>
    <row r="88" spans="1:15" x14ac:dyDescent="0.15">
      <c r="A88" s="47">
        <v>73</v>
      </c>
      <c r="B88" s="189"/>
      <c r="C88" s="195"/>
      <c r="D88" s="195"/>
      <c r="E88" s="196"/>
      <c r="F88" s="193"/>
      <c r="G88" s="62" t="str">
        <f t="shared" si="6"/>
        <v/>
      </c>
      <c r="H88" s="206"/>
      <c r="I88" s="62" t="str">
        <f t="shared" si="7"/>
        <v/>
      </c>
      <c r="J88" s="209"/>
      <c r="K88" s="210"/>
      <c r="L88" s="190"/>
      <c r="M88" s="212"/>
      <c r="N88" s="75" t="str">
        <f t="shared" si="5"/>
        <v/>
      </c>
      <c r="O88" s="229"/>
    </row>
    <row r="89" spans="1:15" x14ac:dyDescent="0.15">
      <c r="A89" s="47">
        <v>74</v>
      </c>
      <c r="B89" s="189"/>
      <c r="C89" s="195"/>
      <c r="D89" s="195"/>
      <c r="E89" s="196"/>
      <c r="F89" s="193"/>
      <c r="G89" s="62" t="str">
        <f t="shared" si="6"/>
        <v/>
      </c>
      <c r="H89" s="206"/>
      <c r="I89" s="62" t="str">
        <f t="shared" si="7"/>
        <v/>
      </c>
      <c r="J89" s="209"/>
      <c r="K89" s="210"/>
      <c r="L89" s="190"/>
      <c r="M89" s="212"/>
      <c r="N89" s="75" t="str">
        <f t="shared" si="5"/>
        <v/>
      </c>
      <c r="O89" s="229"/>
    </row>
    <row r="90" spans="1:15" x14ac:dyDescent="0.15">
      <c r="A90" s="47">
        <v>75</v>
      </c>
      <c r="B90" s="189"/>
      <c r="C90" s="195"/>
      <c r="D90" s="195"/>
      <c r="E90" s="196"/>
      <c r="F90" s="193"/>
      <c r="G90" s="62" t="str">
        <f t="shared" si="6"/>
        <v/>
      </c>
      <c r="H90" s="206"/>
      <c r="I90" s="62" t="str">
        <f t="shared" si="7"/>
        <v/>
      </c>
      <c r="J90" s="209"/>
      <c r="K90" s="210"/>
      <c r="L90" s="190"/>
      <c r="M90" s="212"/>
      <c r="N90" s="75" t="str">
        <f t="shared" si="5"/>
        <v/>
      </c>
      <c r="O90" s="229"/>
    </row>
    <row r="91" spans="1:15" x14ac:dyDescent="0.15">
      <c r="A91" s="47">
        <v>76</v>
      </c>
      <c r="B91" s="189"/>
      <c r="C91" s="195"/>
      <c r="D91" s="195"/>
      <c r="E91" s="196"/>
      <c r="F91" s="193"/>
      <c r="G91" s="62" t="str">
        <f t="shared" si="6"/>
        <v/>
      </c>
      <c r="H91" s="206"/>
      <c r="I91" s="62" t="str">
        <f t="shared" si="7"/>
        <v/>
      </c>
      <c r="J91" s="209"/>
      <c r="K91" s="210"/>
      <c r="L91" s="190"/>
      <c r="M91" s="212"/>
      <c r="N91" s="75" t="str">
        <f t="shared" si="5"/>
        <v/>
      </c>
      <c r="O91" s="229"/>
    </row>
    <row r="92" spans="1:15" x14ac:dyDescent="0.15">
      <c r="A92" s="47">
        <v>77</v>
      </c>
      <c r="B92" s="189"/>
      <c r="C92" s="195"/>
      <c r="D92" s="195"/>
      <c r="E92" s="196"/>
      <c r="F92" s="193"/>
      <c r="G92" s="62" t="str">
        <f t="shared" si="6"/>
        <v/>
      </c>
      <c r="H92" s="206"/>
      <c r="I92" s="62" t="str">
        <f t="shared" si="7"/>
        <v/>
      </c>
      <c r="J92" s="209"/>
      <c r="K92" s="210"/>
      <c r="L92" s="190"/>
      <c r="M92" s="212"/>
      <c r="N92" s="75" t="str">
        <f t="shared" si="5"/>
        <v/>
      </c>
      <c r="O92" s="229"/>
    </row>
    <row r="93" spans="1:15" x14ac:dyDescent="0.15">
      <c r="A93" s="47">
        <v>78</v>
      </c>
      <c r="B93" s="189"/>
      <c r="C93" s="195"/>
      <c r="D93" s="195"/>
      <c r="E93" s="196"/>
      <c r="F93" s="193"/>
      <c r="G93" s="62" t="str">
        <f t="shared" si="6"/>
        <v/>
      </c>
      <c r="H93" s="206"/>
      <c r="I93" s="62" t="str">
        <f t="shared" si="7"/>
        <v/>
      </c>
      <c r="J93" s="209"/>
      <c r="K93" s="210"/>
      <c r="L93" s="190"/>
      <c r="M93" s="212"/>
      <c r="N93" s="75" t="str">
        <f t="shared" si="5"/>
        <v/>
      </c>
      <c r="O93" s="229"/>
    </row>
    <row r="94" spans="1:15" x14ac:dyDescent="0.15">
      <c r="A94" s="47">
        <v>79</v>
      </c>
      <c r="B94" s="189"/>
      <c r="C94" s="195"/>
      <c r="D94" s="195"/>
      <c r="E94" s="196"/>
      <c r="F94" s="193"/>
      <c r="G94" s="62" t="str">
        <f t="shared" si="6"/>
        <v/>
      </c>
      <c r="H94" s="206"/>
      <c r="I94" s="62" t="str">
        <f t="shared" si="7"/>
        <v/>
      </c>
      <c r="J94" s="209"/>
      <c r="K94" s="210"/>
      <c r="L94" s="190"/>
      <c r="M94" s="212"/>
      <c r="N94" s="75" t="str">
        <f t="shared" si="5"/>
        <v/>
      </c>
      <c r="O94" s="229"/>
    </row>
    <row r="95" spans="1:15" x14ac:dyDescent="0.15">
      <c r="A95" s="47">
        <v>80</v>
      </c>
      <c r="B95" s="189"/>
      <c r="C95" s="195"/>
      <c r="D95" s="195"/>
      <c r="E95" s="196"/>
      <c r="F95" s="193"/>
      <c r="G95" s="62" t="str">
        <f t="shared" si="6"/>
        <v/>
      </c>
      <c r="H95" s="206"/>
      <c r="I95" s="62" t="str">
        <f t="shared" si="7"/>
        <v/>
      </c>
      <c r="J95" s="209"/>
      <c r="K95" s="210"/>
      <c r="L95" s="190"/>
      <c r="M95" s="212"/>
      <c r="N95" s="75" t="str">
        <f t="shared" si="5"/>
        <v/>
      </c>
      <c r="O95" s="229"/>
    </row>
    <row r="96" spans="1:15" x14ac:dyDescent="0.15">
      <c r="A96" s="47">
        <v>81</v>
      </c>
      <c r="B96" s="189"/>
      <c r="C96" s="195"/>
      <c r="D96" s="195"/>
      <c r="E96" s="196"/>
      <c r="F96" s="193"/>
      <c r="G96" s="62" t="str">
        <f t="shared" si="6"/>
        <v/>
      </c>
      <c r="H96" s="206"/>
      <c r="I96" s="62" t="str">
        <f t="shared" si="7"/>
        <v/>
      </c>
      <c r="J96" s="209"/>
      <c r="K96" s="210"/>
      <c r="L96" s="190"/>
      <c r="M96" s="212"/>
      <c r="N96" s="75" t="str">
        <f t="shared" si="5"/>
        <v/>
      </c>
      <c r="O96" s="229"/>
    </row>
    <row r="97" spans="1:15" x14ac:dyDescent="0.15">
      <c r="A97" s="47">
        <v>82</v>
      </c>
      <c r="B97" s="189"/>
      <c r="C97" s="195"/>
      <c r="D97" s="195"/>
      <c r="E97" s="196"/>
      <c r="F97" s="193"/>
      <c r="G97" s="62" t="str">
        <f t="shared" si="6"/>
        <v/>
      </c>
      <c r="H97" s="206"/>
      <c r="I97" s="62" t="str">
        <f t="shared" si="7"/>
        <v/>
      </c>
      <c r="J97" s="209"/>
      <c r="K97" s="210"/>
      <c r="L97" s="190"/>
      <c r="M97" s="212"/>
      <c r="N97" s="75" t="str">
        <f t="shared" si="5"/>
        <v/>
      </c>
      <c r="O97" s="229"/>
    </row>
    <row r="98" spans="1:15" x14ac:dyDescent="0.15">
      <c r="A98" s="47">
        <v>83</v>
      </c>
      <c r="B98" s="189"/>
      <c r="C98" s="195"/>
      <c r="D98" s="195"/>
      <c r="E98" s="196"/>
      <c r="F98" s="193"/>
      <c r="G98" s="62" t="str">
        <f t="shared" si="6"/>
        <v/>
      </c>
      <c r="H98" s="206"/>
      <c r="I98" s="62" t="str">
        <f t="shared" si="7"/>
        <v/>
      </c>
      <c r="J98" s="209"/>
      <c r="K98" s="210"/>
      <c r="L98" s="190"/>
      <c r="M98" s="212"/>
      <c r="N98" s="75" t="str">
        <f t="shared" si="5"/>
        <v/>
      </c>
      <c r="O98" s="229"/>
    </row>
    <row r="99" spans="1:15" x14ac:dyDescent="0.15">
      <c r="A99" s="47">
        <v>84</v>
      </c>
      <c r="B99" s="189"/>
      <c r="C99" s="195"/>
      <c r="D99" s="195"/>
      <c r="E99" s="196"/>
      <c r="F99" s="193"/>
      <c r="G99" s="62" t="str">
        <f t="shared" si="6"/>
        <v/>
      </c>
      <c r="H99" s="206"/>
      <c r="I99" s="62" t="str">
        <f t="shared" si="7"/>
        <v/>
      </c>
      <c r="J99" s="209"/>
      <c r="K99" s="210"/>
      <c r="L99" s="190"/>
      <c r="M99" s="212"/>
      <c r="N99" s="75" t="str">
        <f t="shared" si="5"/>
        <v/>
      </c>
      <c r="O99" s="229"/>
    </row>
    <row r="100" spans="1:15" x14ac:dyDescent="0.15">
      <c r="A100" s="47">
        <v>85</v>
      </c>
      <c r="B100" s="189"/>
      <c r="C100" s="195"/>
      <c r="D100" s="195"/>
      <c r="E100" s="196"/>
      <c r="F100" s="193"/>
      <c r="G100" s="62" t="str">
        <f t="shared" si="6"/>
        <v/>
      </c>
      <c r="H100" s="206"/>
      <c r="I100" s="62" t="str">
        <f t="shared" si="7"/>
        <v/>
      </c>
      <c r="J100" s="209"/>
      <c r="K100" s="210"/>
      <c r="L100" s="190"/>
      <c r="M100" s="212"/>
      <c r="N100" s="75" t="str">
        <f t="shared" si="5"/>
        <v/>
      </c>
      <c r="O100" s="229"/>
    </row>
    <row r="101" spans="1:15" x14ac:dyDescent="0.15">
      <c r="A101" s="47">
        <v>86</v>
      </c>
      <c r="B101" s="189"/>
      <c r="C101" s="195"/>
      <c r="D101" s="195"/>
      <c r="E101" s="196"/>
      <c r="F101" s="193"/>
      <c r="G101" s="62" t="str">
        <f t="shared" si="6"/>
        <v/>
      </c>
      <c r="H101" s="206"/>
      <c r="I101" s="62" t="str">
        <f t="shared" si="7"/>
        <v/>
      </c>
      <c r="J101" s="209"/>
      <c r="K101" s="210"/>
      <c r="L101" s="190"/>
      <c r="M101" s="212"/>
      <c r="N101" s="75" t="str">
        <f t="shared" si="5"/>
        <v/>
      </c>
      <c r="O101" s="229"/>
    </row>
    <row r="102" spans="1:15" x14ac:dyDescent="0.15">
      <c r="A102" s="47">
        <v>87</v>
      </c>
      <c r="B102" s="189"/>
      <c r="C102" s="195"/>
      <c r="D102" s="195"/>
      <c r="E102" s="196"/>
      <c r="F102" s="193"/>
      <c r="G102" s="62" t="str">
        <f t="shared" si="6"/>
        <v/>
      </c>
      <c r="H102" s="206"/>
      <c r="I102" s="62" t="str">
        <f t="shared" si="7"/>
        <v/>
      </c>
      <c r="J102" s="209"/>
      <c r="K102" s="210"/>
      <c r="L102" s="190"/>
      <c r="M102" s="212"/>
      <c r="N102" s="75" t="str">
        <f t="shared" si="5"/>
        <v/>
      </c>
      <c r="O102" s="229"/>
    </row>
    <row r="103" spans="1:15" x14ac:dyDescent="0.15">
      <c r="A103" s="47">
        <v>88</v>
      </c>
      <c r="B103" s="189"/>
      <c r="C103" s="195"/>
      <c r="D103" s="195"/>
      <c r="E103" s="196"/>
      <c r="F103" s="193"/>
      <c r="G103" s="62" t="str">
        <f t="shared" si="6"/>
        <v/>
      </c>
      <c r="H103" s="206"/>
      <c r="I103" s="62" t="str">
        <f t="shared" si="7"/>
        <v/>
      </c>
      <c r="J103" s="209"/>
      <c r="K103" s="210"/>
      <c r="L103" s="190"/>
      <c r="M103" s="212"/>
      <c r="N103" s="75" t="str">
        <f t="shared" si="5"/>
        <v/>
      </c>
      <c r="O103" s="229"/>
    </row>
    <row r="104" spans="1:15" x14ac:dyDescent="0.15">
      <c r="A104" s="47">
        <v>89</v>
      </c>
      <c r="B104" s="189"/>
      <c r="C104" s="195"/>
      <c r="D104" s="195"/>
      <c r="E104" s="196"/>
      <c r="F104" s="193"/>
      <c r="G104" s="62" t="str">
        <f t="shared" si="6"/>
        <v/>
      </c>
      <c r="H104" s="206"/>
      <c r="I104" s="62" t="str">
        <f t="shared" si="7"/>
        <v/>
      </c>
      <c r="J104" s="209"/>
      <c r="K104" s="210"/>
      <c r="L104" s="190"/>
      <c r="M104" s="212"/>
      <c r="N104" s="75" t="str">
        <f t="shared" si="5"/>
        <v/>
      </c>
      <c r="O104" s="229"/>
    </row>
    <row r="105" spans="1:15" x14ac:dyDescent="0.15">
      <c r="A105" s="47">
        <v>90</v>
      </c>
      <c r="B105" s="189"/>
      <c r="C105" s="195"/>
      <c r="D105" s="195"/>
      <c r="E105" s="196"/>
      <c r="F105" s="193"/>
      <c r="G105" s="62" t="str">
        <f t="shared" si="6"/>
        <v/>
      </c>
      <c r="H105" s="206"/>
      <c r="I105" s="62" t="str">
        <f t="shared" si="7"/>
        <v/>
      </c>
      <c r="J105" s="209"/>
      <c r="K105" s="210"/>
      <c r="L105" s="190"/>
      <c r="M105" s="212"/>
      <c r="N105" s="75" t="str">
        <f t="shared" si="5"/>
        <v/>
      </c>
      <c r="O105" s="229"/>
    </row>
    <row r="106" spans="1:15" x14ac:dyDescent="0.15">
      <c r="A106" s="47">
        <v>91</v>
      </c>
      <c r="B106" s="189"/>
      <c r="C106" s="195"/>
      <c r="D106" s="195"/>
      <c r="E106" s="196"/>
      <c r="F106" s="193"/>
      <c r="G106" s="62" t="str">
        <f t="shared" si="6"/>
        <v/>
      </c>
      <c r="H106" s="206"/>
      <c r="I106" s="62" t="str">
        <f t="shared" si="7"/>
        <v/>
      </c>
      <c r="J106" s="209"/>
      <c r="K106" s="210"/>
      <c r="L106" s="190"/>
      <c r="M106" s="212"/>
      <c r="N106" s="75" t="str">
        <f t="shared" si="5"/>
        <v/>
      </c>
      <c r="O106" s="229"/>
    </row>
    <row r="107" spans="1:15" x14ac:dyDescent="0.15">
      <c r="A107" s="47">
        <v>92</v>
      </c>
      <c r="B107" s="189"/>
      <c r="C107" s="195"/>
      <c r="D107" s="195"/>
      <c r="E107" s="196"/>
      <c r="F107" s="193"/>
      <c r="G107" s="62" t="str">
        <f t="shared" si="6"/>
        <v/>
      </c>
      <c r="H107" s="206"/>
      <c r="I107" s="62" t="str">
        <f t="shared" si="7"/>
        <v/>
      </c>
      <c r="J107" s="209"/>
      <c r="K107" s="210"/>
      <c r="L107" s="190"/>
      <c r="M107" s="212"/>
      <c r="N107" s="75" t="str">
        <f t="shared" si="5"/>
        <v/>
      </c>
      <c r="O107" s="229"/>
    </row>
    <row r="108" spans="1:15" x14ac:dyDescent="0.15">
      <c r="A108" s="47">
        <v>93</v>
      </c>
      <c r="B108" s="189"/>
      <c r="C108" s="195"/>
      <c r="D108" s="195"/>
      <c r="E108" s="196"/>
      <c r="F108" s="193"/>
      <c r="G108" s="62" t="str">
        <f t="shared" si="6"/>
        <v/>
      </c>
      <c r="H108" s="206"/>
      <c r="I108" s="62" t="str">
        <f t="shared" si="7"/>
        <v/>
      </c>
      <c r="J108" s="209"/>
      <c r="K108" s="210"/>
      <c r="L108" s="190"/>
      <c r="M108" s="212"/>
      <c r="N108" s="75" t="str">
        <f t="shared" si="5"/>
        <v/>
      </c>
      <c r="O108" s="229"/>
    </row>
    <row r="109" spans="1:15" x14ac:dyDescent="0.15">
      <c r="A109" s="47">
        <v>94</v>
      </c>
      <c r="B109" s="189"/>
      <c r="C109" s="195"/>
      <c r="D109" s="195"/>
      <c r="E109" s="196"/>
      <c r="F109" s="193"/>
      <c r="G109" s="62" t="str">
        <f t="shared" si="6"/>
        <v/>
      </c>
      <c r="H109" s="206"/>
      <c r="I109" s="62" t="str">
        <f t="shared" si="7"/>
        <v/>
      </c>
      <c r="J109" s="209"/>
      <c r="K109" s="210"/>
      <c r="L109" s="190"/>
      <c r="M109" s="212"/>
      <c r="N109" s="75" t="str">
        <f t="shared" ref="N109:N113" si="8">IF(L109="","",ROUNDUP(L109/M109,2))</f>
        <v/>
      </c>
      <c r="O109" s="229"/>
    </row>
    <row r="110" spans="1:15" x14ac:dyDescent="0.15">
      <c r="A110" s="47">
        <v>95</v>
      </c>
      <c r="B110" s="189"/>
      <c r="C110" s="195"/>
      <c r="D110" s="195"/>
      <c r="E110" s="196"/>
      <c r="F110" s="193"/>
      <c r="G110" s="62" t="str">
        <f t="shared" si="6"/>
        <v/>
      </c>
      <c r="H110" s="206"/>
      <c r="I110" s="62" t="str">
        <f t="shared" si="7"/>
        <v/>
      </c>
      <c r="J110" s="209"/>
      <c r="K110" s="210"/>
      <c r="L110" s="190"/>
      <c r="M110" s="212"/>
      <c r="N110" s="75" t="str">
        <f t="shared" si="8"/>
        <v/>
      </c>
      <c r="O110" s="229"/>
    </row>
    <row r="111" spans="1:15" x14ac:dyDescent="0.15">
      <c r="A111" s="47">
        <v>96</v>
      </c>
      <c r="B111" s="189"/>
      <c r="C111" s="195"/>
      <c r="D111" s="195"/>
      <c r="E111" s="196"/>
      <c r="F111" s="193"/>
      <c r="G111" s="62" t="str">
        <f t="shared" si="6"/>
        <v/>
      </c>
      <c r="H111" s="206"/>
      <c r="I111" s="62" t="str">
        <f t="shared" si="7"/>
        <v/>
      </c>
      <c r="J111" s="209"/>
      <c r="K111" s="210"/>
      <c r="L111" s="190"/>
      <c r="M111" s="212"/>
      <c r="N111" s="75" t="str">
        <f t="shared" si="8"/>
        <v/>
      </c>
      <c r="O111" s="229"/>
    </row>
    <row r="112" spans="1:15" x14ac:dyDescent="0.15">
      <c r="A112" s="47">
        <v>97</v>
      </c>
      <c r="B112" s="189"/>
      <c r="C112" s="195"/>
      <c r="D112" s="195"/>
      <c r="E112" s="196"/>
      <c r="F112" s="193"/>
      <c r="G112" s="62" t="str">
        <f t="shared" si="6"/>
        <v/>
      </c>
      <c r="H112" s="206"/>
      <c r="I112" s="62" t="str">
        <f t="shared" si="7"/>
        <v/>
      </c>
      <c r="J112" s="209"/>
      <c r="K112" s="210"/>
      <c r="L112" s="190"/>
      <c r="M112" s="212"/>
      <c r="N112" s="75" t="str">
        <f t="shared" si="8"/>
        <v/>
      </c>
      <c r="O112" s="229"/>
    </row>
    <row r="113" spans="1:15" x14ac:dyDescent="0.15">
      <c r="A113" s="47">
        <v>98</v>
      </c>
      <c r="B113" s="189"/>
      <c r="C113" s="195"/>
      <c r="D113" s="195"/>
      <c r="E113" s="196"/>
      <c r="F113" s="193"/>
      <c r="G113" s="62" t="str">
        <f t="shared" si="6"/>
        <v/>
      </c>
      <c r="H113" s="206"/>
      <c r="I113" s="62" t="str">
        <f t="shared" si="7"/>
        <v/>
      </c>
      <c r="J113" s="209"/>
      <c r="K113" s="210"/>
      <c r="L113" s="190"/>
      <c r="M113" s="212"/>
      <c r="N113" s="75" t="str">
        <f t="shared" si="8"/>
        <v/>
      </c>
      <c r="O113" s="229"/>
    </row>
    <row r="114" spans="1:15" x14ac:dyDescent="0.15">
      <c r="A114" s="47">
        <v>99</v>
      </c>
      <c r="B114" s="189"/>
      <c r="C114" s="195"/>
      <c r="D114" s="195"/>
      <c r="E114" s="196"/>
      <c r="F114" s="193"/>
      <c r="G114" s="62" t="str">
        <f t="shared" si="6"/>
        <v/>
      </c>
      <c r="H114" s="206"/>
      <c r="I114" s="62" t="str">
        <f t="shared" si="7"/>
        <v/>
      </c>
      <c r="J114" s="209"/>
      <c r="K114" s="210"/>
      <c r="L114" s="190"/>
      <c r="M114" s="212"/>
      <c r="N114" s="75" t="str">
        <f t="shared" ref="N114:N130" si="9">IF(L114="","",ROUNDUP(L114/M114,2))</f>
        <v/>
      </c>
      <c r="O114" s="229"/>
    </row>
    <row r="115" spans="1:15" x14ac:dyDescent="0.15">
      <c r="A115" s="81">
        <v>100</v>
      </c>
      <c r="B115" s="189"/>
      <c r="C115" s="204"/>
      <c r="D115" s="204"/>
      <c r="E115" s="205"/>
      <c r="F115" s="193"/>
      <c r="G115" s="63" t="str">
        <f t="shared" si="6"/>
        <v/>
      </c>
      <c r="H115" s="206"/>
      <c r="I115" s="63" t="str">
        <f t="shared" si="7"/>
        <v/>
      </c>
      <c r="J115" s="209"/>
      <c r="K115" s="210"/>
      <c r="L115" s="190"/>
      <c r="M115" s="212"/>
      <c r="N115" s="93" t="str">
        <f t="shared" si="9"/>
        <v/>
      </c>
      <c r="O115" s="231"/>
    </row>
    <row r="116" spans="1:15" x14ac:dyDescent="0.15">
      <c r="A116" s="47">
        <v>101</v>
      </c>
      <c r="B116" s="189"/>
      <c r="C116" s="195"/>
      <c r="D116" s="195"/>
      <c r="E116" s="196"/>
      <c r="F116" s="193"/>
      <c r="G116" s="62" t="str">
        <f t="shared" si="6"/>
        <v/>
      </c>
      <c r="H116" s="206"/>
      <c r="I116" s="62" t="str">
        <f t="shared" si="7"/>
        <v/>
      </c>
      <c r="J116" s="209"/>
      <c r="K116" s="210"/>
      <c r="L116" s="190"/>
      <c r="M116" s="212"/>
      <c r="N116" s="75" t="str">
        <f t="shared" si="9"/>
        <v/>
      </c>
      <c r="O116" s="232"/>
    </row>
    <row r="117" spans="1:15" x14ac:dyDescent="0.15">
      <c r="A117" s="47">
        <v>102</v>
      </c>
      <c r="B117" s="189"/>
      <c r="C117" s="195"/>
      <c r="D117" s="195"/>
      <c r="E117" s="196"/>
      <c r="F117" s="193"/>
      <c r="G117" s="62" t="str">
        <f t="shared" si="6"/>
        <v/>
      </c>
      <c r="H117" s="206"/>
      <c r="I117" s="62" t="str">
        <f t="shared" si="7"/>
        <v/>
      </c>
      <c r="J117" s="209"/>
      <c r="K117" s="210"/>
      <c r="L117" s="190"/>
      <c r="M117" s="212"/>
      <c r="N117" s="75" t="str">
        <f t="shared" si="9"/>
        <v/>
      </c>
      <c r="O117" s="232"/>
    </row>
    <row r="118" spans="1:15" x14ac:dyDescent="0.15">
      <c r="A118" s="47">
        <v>103</v>
      </c>
      <c r="B118" s="189"/>
      <c r="C118" s="195"/>
      <c r="D118" s="195"/>
      <c r="E118" s="196"/>
      <c r="F118" s="193"/>
      <c r="G118" s="62" t="str">
        <f t="shared" si="6"/>
        <v/>
      </c>
      <c r="H118" s="206"/>
      <c r="I118" s="62" t="str">
        <f t="shared" si="7"/>
        <v/>
      </c>
      <c r="J118" s="209"/>
      <c r="K118" s="210"/>
      <c r="L118" s="190"/>
      <c r="M118" s="212"/>
      <c r="N118" s="75" t="str">
        <f t="shared" si="9"/>
        <v/>
      </c>
      <c r="O118" s="232"/>
    </row>
    <row r="119" spans="1:15" x14ac:dyDescent="0.15">
      <c r="A119" s="47">
        <v>104</v>
      </c>
      <c r="B119" s="189"/>
      <c r="C119" s="195"/>
      <c r="D119" s="195"/>
      <c r="E119" s="196"/>
      <c r="F119" s="193"/>
      <c r="G119" s="62" t="str">
        <f t="shared" si="6"/>
        <v/>
      </c>
      <c r="H119" s="206"/>
      <c r="I119" s="62" t="str">
        <f t="shared" si="7"/>
        <v/>
      </c>
      <c r="J119" s="209"/>
      <c r="K119" s="210"/>
      <c r="L119" s="190"/>
      <c r="M119" s="212"/>
      <c r="N119" s="75" t="str">
        <f t="shared" si="9"/>
        <v/>
      </c>
      <c r="O119" s="232"/>
    </row>
    <row r="120" spans="1:15" x14ac:dyDescent="0.15">
      <c r="A120" s="155">
        <v>105</v>
      </c>
      <c r="B120" s="189"/>
      <c r="C120" s="195"/>
      <c r="D120" s="195"/>
      <c r="E120" s="196"/>
      <c r="F120" s="193"/>
      <c r="G120" s="61" t="str">
        <f t="shared" si="6"/>
        <v/>
      </c>
      <c r="H120" s="206"/>
      <c r="I120" s="61" t="str">
        <f t="shared" si="7"/>
        <v/>
      </c>
      <c r="J120" s="209"/>
      <c r="K120" s="210"/>
      <c r="L120" s="190"/>
      <c r="M120" s="212"/>
      <c r="N120" s="156" t="str">
        <f t="shared" si="9"/>
        <v/>
      </c>
      <c r="O120" s="233"/>
    </row>
    <row r="121" spans="1:15" x14ac:dyDescent="0.15">
      <c r="A121" s="47">
        <v>106</v>
      </c>
      <c r="B121" s="189"/>
      <c r="C121" s="195"/>
      <c r="D121" s="195"/>
      <c r="E121" s="196"/>
      <c r="F121" s="193"/>
      <c r="G121" s="62" t="str">
        <f t="shared" si="6"/>
        <v/>
      </c>
      <c r="H121" s="206"/>
      <c r="I121" s="62" t="str">
        <f t="shared" si="7"/>
        <v/>
      </c>
      <c r="J121" s="209"/>
      <c r="K121" s="210"/>
      <c r="L121" s="190"/>
      <c r="M121" s="212"/>
      <c r="N121" s="75" t="str">
        <f t="shared" si="9"/>
        <v/>
      </c>
      <c r="O121" s="232"/>
    </row>
    <row r="122" spans="1:15" x14ac:dyDescent="0.15">
      <c r="A122" s="47">
        <v>107</v>
      </c>
      <c r="B122" s="189"/>
      <c r="C122" s="195"/>
      <c r="D122" s="195"/>
      <c r="E122" s="196"/>
      <c r="F122" s="193"/>
      <c r="G122" s="62" t="str">
        <f t="shared" si="6"/>
        <v/>
      </c>
      <c r="H122" s="206"/>
      <c r="I122" s="62" t="str">
        <f t="shared" si="7"/>
        <v/>
      </c>
      <c r="J122" s="209"/>
      <c r="K122" s="210"/>
      <c r="L122" s="190"/>
      <c r="M122" s="212"/>
      <c r="N122" s="75" t="str">
        <f t="shared" si="9"/>
        <v/>
      </c>
      <c r="O122" s="232"/>
    </row>
    <row r="123" spans="1:15" x14ac:dyDescent="0.15">
      <c r="A123" s="47">
        <v>108</v>
      </c>
      <c r="B123" s="189"/>
      <c r="C123" s="195"/>
      <c r="D123" s="195"/>
      <c r="E123" s="196"/>
      <c r="F123" s="193"/>
      <c r="G123" s="62" t="str">
        <f t="shared" si="6"/>
        <v/>
      </c>
      <c r="H123" s="206"/>
      <c r="I123" s="62" t="str">
        <f t="shared" si="7"/>
        <v/>
      </c>
      <c r="J123" s="209"/>
      <c r="K123" s="210"/>
      <c r="L123" s="190"/>
      <c r="M123" s="212"/>
      <c r="N123" s="75" t="str">
        <f t="shared" si="9"/>
        <v/>
      </c>
      <c r="O123" s="232"/>
    </row>
    <row r="124" spans="1:15" x14ac:dyDescent="0.15">
      <c r="A124" s="47">
        <v>109</v>
      </c>
      <c r="B124" s="189"/>
      <c r="C124" s="195"/>
      <c r="D124" s="195"/>
      <c r="E124" s="196"/>
      <c r="F124" s="193"/>
      <c r="G124" s="62" t="str">
        <f t="shared" si="6"/>
        <v/>
      </c>
      <c r="H124" s="206"/>
      <c r="I124" s="62" t="str">
        <f t="shared" si="7"/>
        <v/>
      </c>
      <c r="J124" s="209"/>
      <c r="K124" s="210"/>
      <c r="L124" s="190"/>
      <c r="M124" s="212"/>
      <c r="N124" s="75" t="str">
        <f t="shared" si="9"/>
        <v/>
      </c>
      <c r="O124" s="232"/>
    </row>
    <row r="125" spans="1:15" x14ac:dyDescent="0.15">
      <c r="A125" s="47">
        <v>110</v>
      </c>
      <c r="B125" s="189"/>
      <c r="C125" s="195"/>
      <c r="D125" s="195"/>
      <c r="E125" s="196"/>
      <c r="F125" s="193"/>
      <c r="G125" s="62" t="str">
        <f t="shared" si="6"/>
        <v/>
      </c>
      <c r="H125" s="206"/>
      <c r="I125" s="62" t="str">
        <f t="shared" si="7"/>
        <v/>
      </c>
      <c r="J125" s="209"/>
      <c r="K125" s="210"/>
      <c r="L125" s="190"/>
      <c r="M125" s="212"/>
      <c r="N125" s="75" t="str">
        <f t="shared" si="9"/>
        <v/>
      </c>
      <c r="O125" s="232"/>
    </row>
    <row r="126" spans="1:15" x14ac:dyDescent="0.15">
      <c r="A126" s="47">
        <v>111</v>
      </c>
      <c r="B126" s="189"/>
      <c r="C126" s="195"/>
      <c r="D126" s="195"/>
      <c r="E126" s="196"/>
      <c r="F126" s="193"/>
      <c r="G126" s="62" t="str">
        <f t="shared" si="6"/>
        <v/>
      </c>
      <c r="H126" s="206"/>
      <c r="I126" s="62" t="str">
        <f t="shared" si="7"/>
        <v/>
      </c>
      <c r="J126" s="209"/>
      <c r="K126" s="210"/>
      <c r="L126" s="190"/>
      <c r="M126" s="212"/>
      <c r="N126" s="75" t="str">
        <f t="shared" si="9"/>
        <v/>
      </c>
      <c r="O126" s="232"/>
    </row>
    <row r="127" spans="1:15" x14ac:dyDescent="0.15">
      <c r="A127" s="47">
        <v>112</v>
      </c>
      <c r="B127" s="189"/>
      <c r="C127" s="195"/>
      <c r="D127" s="195"/>
      <c r="E127" s="196"/>
      <c r="F127" s="193"/>
      <c r="G127" s="62" t="str">
        <f t="shared" si="6"/>
        <v/>
      </c>
      <c r="H127" s="206"/>
      <c r="I127" s="62" t="str">
        <f t="shared" si="7"/>
        <v/>
      </c>
      <c r="J127" s="209"/>
      <c r="K127" s="210"/>
      <c r="L127" s="190"/>
      <c r="M127" s="212"/>
      <c r="N127" s="75" t="str">
        <f t="shared" si="9"/>
        <v/>
      </c>
      <c r="O127" s="232"/>
    </row>
    <row r="128" spans="1:15" x14ac:dyDescent="0.15">
      <c r="A128" s="47">
        <v>113</v>
      </c>
      <c r="B128" s="189"/>
      <c r="C128" s="195"/>
      <c r="D128" s="195"/>
      <c r="E128" s="196"/>
      <c r="F128" s="193"/>
      <c r="G128" s="62" t="str">
        <f t="shared" si="6"/>
        <v/>
      </c>
      <c r="H128" s="206"/>
      <c r="I128" s="62" t="str">
        <f t="shared" si="7"/>
        <v/>
      </c>
      <c r="J128" s="209"/>
      <c r="K128" s="210"/>
      <c r="L128" s="190"/>
      <c r="M128" s="212"/>
      <c r="N128" s="75" t="str">
        <f t="shared" si="9"/>
        <v/>
      </c>
      <c r="O128" s="232"/>
    </row>
    <row r="129" spans="1:15" x14ac:dyDescent="0.15">
      <c r="A129" s="47">
        <v>114</v>
      </c>
      <c r="B129" s="189"/>
      <c r="C129" s="195"/>
      <c r="D129" s="195"/>
      <c r="E129" s="196"/>
      <c r="F129" s="193"/>
      <c r="G129" s="62" t="str">
        <f t="shared" si="6"/>
        <v/>
      </c>
      <c r="H129" s="206"/>
      <c r="I129" s="62" t="str">
        <f t="shared" si="7"/>
        <v/>
      </c>
      <c r="J129" s="209"/>
      <c r="K129" s="210"/>
      <c r="L129" s="190"/>
      <c r="M129" s="212"/>
      <c r="N129" s="75" t="str">
        <f t="shared" si="9"/>
        <v/>
      </c>
      <c r="O129" s="232"/>
    </row>
    <row r="130" spans="1:15" ht="14.25" thickBot="1" x14ac:dyDescent="0.2">
      <c r="A130" s="151">
        <v>115</v>
      </c>
      <c r="B130" s="225"/>
      <c r="C130" s="226"/>
      <c r="D130" s="226"/>
      <c r="E130" s="227"/>
      <c r="F130" s="200"/>
      <c r="G130" s="153" t="str">
        <f t="shared" si="6"/>
        <v/>
      </c>
      <c r="H130" s="207"/>
      <c r="I130" s="153" t="str">
        <f t="shared" si="7"/>
        <v/>
      </c>
      <c r="J130" s="213"/>
      <c r="K130" s="214"/>
      <c r="L130" s="215"/>
      <c r="M130" s="216"/>
      <c r="N130" s="112" t="str">
        <f t="shared" si="9"/>
        <v/>
      </c>
      <c r="O130" s="234"/>
    </row>
    <row r="131" spans="1:15" ht="14.25" thickBot="1" x14ac:dyDescent="0.2">
      <c r="A131" s="402"/>
      <c r="B131" s="276" t="s">
        <v>52</v>
      </c>
      <c r="C131" s="277"/>
      <c r="D131" s="278"/>
      <c r="E131" s="131">
        <f>SUM(E16:E130)</f>
        <v>0</v>
      </c>
      <c r="F131" s="392"/>
      <c r="G131" s="393"/>
      <c r="H131" s="271" t="s">
        <v>52</v>
      </c>
      <c r="I131" s="272"/>
      <c r="J131" s="129">
        <f>SUM(J16:J130)</f>
        <v>0</v>
      </c>
      <c r="K131" s="130">
        <f>SUM(K16:K130)</f>
        <v>0</v>
      </c>
      <c r="L131" s="130">
        <f>SUM(L16:L130)</f>
        <v>0</v>
      </c>
      <c r="M131" s="130">
        <f>SUM(M16:M130)</f>
        <v>0</v>
      </c>
      <c r="N131" s="112" t="e">
        <f>L131/M131</f>
        <v>#DIV/0!</v>
      </c>
      <c r="O131" s="186"/>
    </row>
    <row r="132" spans="1:15" ht="14.25" thickBot="1" x14ac:dyDescent="0.2">
      <c r="A132" s="403"/>
      <c r="B132" s="172"/>
      <c r="C132" s="400" t="s">
        <v>55</v>
      </c>
      <c r="D132" s="401"/>
      <c r="E132" s="275"/>
      <c r="F132" s="140">
        <f>MAX(F16:F130)</f>
        <v>0</v>
      </c>
      <c r="G132" s="139"/>
      <c r="H132" s="141">
        <f>MAX(H16:H130)</f>
        <v>0</v>
      </c>
      <c r="I132" s="180"/>
      <c r="J132" s="288"/>
      <c r="K132" s="288"/>
      <c r="L132" s="288"/>
      <c r="M132" s="288"/>
      <c r="N132" s="289"/>
      <c r="O132" s="187"/>
    </row>
    <row r="133" spans="1:15" ht="14.25" thickBot="1" x14ac:dyDescent="0.2">
      <c r="A133" s="403"/>
      <c r="B133" s="394" t="s">
        <v>53</v>
      </c>
      <c r="C133" s="395"/>
      <c r="D133" s="396"/>
      <c r="E133" s="179">
        <v>0</v>
      </c>
      <c r="F133" s="264"/>
      <c r="G133" s="265"/>
      <c r="H133" s="265"/>
      <c r="I133" s="266"/>
      <c r="J133" s="251"/>
      <c r="K133" s="252"/>
      <c r="L133" s="127">
        <v>0</v>
      </c>
      <c r="M133" s="127">
        <v>0</v>
      </c>
      <c r="N133" s="181" t="e">
        <f>L133/M133</f>
        <v>#DIV/0!</v>
      </c>
      <c r="O133" s="184"/>
    </row>
    <row r="134" spans="1:15" ht="14.25" thickBot="1" x14ac:dyDescent="0.2">
      <c r="A134" s="404"/>
      <c r="B134" s="397" t="s">
        <v>54</v>
      </c>
      <c r="C134" s="398"/>
      <c r="D134" s="399"/>
      <c r="E134" s="174">
        <f>E131+E133</f>
        <v>0</v>
      </c>
      <c r="F134" s="264"/>
      <c r="G134" s="265"/>
      <c r="H134" s="265"/>
      <c r="I134" s="266"/>
      <c r="J134" s="251"/>
      <c r="K134" s="252"/>
      <c r="L134" s="128">
        <f>L131+L133</f>
        <v>0</v>
      </c>
      <c r="M134" s="128">
        <f>M131+M133</f>
        <v>0</v>
      </c>
      <c r="N134" s="116" t="e">
        <f>L134/M134</f>
        <v>#DIV/0!</v>
      </c>
      <c r="O134" s="185"/>
    </row>
  </sheetData>
  <mergeCells count="41">
    <mergeCell ref="R4:S4"/>
    <mergeCell ref="T4:U4"/>
    <mergeCell ref="V4:W4"/>
    <mergeCell ref="X4:Y4"/>
    <mergeCell ref="A11:A15"/>
    <mergeCell ref="B11:B15"/>
    <mergeCell ref="G14:G15"/>
    <mergeCell ref="I14:I15"/>
    <mergeCell ref="F11:I13"/>
    <mergeCell ref="J11:N12"/>
    <mergeCell ref="O11:O15"/>
    <mergeCell ref="K13:N13"/>
    <mergeCell ref="K14:N14"/>
    <mergeCell ref="A7:B7"/>
    <mergeCell ref="A8:B8"/>
    <mergeCell ref="M4:N4"/>
    <mergeCell ref="E2:L2"/>
    <mergeCell ref="C11:C15"/>
    <mergeCell ref="D11:D15"/>
    <mergeCell ref="E11:E15"/>
    <mergeCell ref="G4:H4"/>
    <mergeCell ref="I4:J4"/>
    <mergeCell ref="K4:L4"/>
    <mergeCell ref="C7:D7"/>
    <mergeCell ref="C8:D8"/>
    <mergeCell ref="B133:D133"/>
    <mergeCell ref="B134:D134"/>
    <mergeCell ref="C132:E132"/>
    <mergeCell ref="A5:B5"/>
    <mergeCell ref="C5:D5"/>
    <mergeCell ref="A6:B6"/>
    <mergeCell ref="C6:D6"/>
    <mergeCell ref="B131:D131"/>
    <mergeCell ref="A131:A134"/>
    <mergeCell ref="J132:N132"/>
    <mergeCell ref="F131:G131"/>
    <mergeCell ref="F133:I133"/>
    <mergeCell ref="F134:I134"/>
    <mergeCell ref="J133:K133"/>
    <mergeCell ref="J134:K134"/>
    <mergeCell ref="H131:I131"/>
  </mergeCells>
  <phoneticPr fontId="1"/>
  <conditionalFormatting sqref="B16:B130">
    <cfRule type="notContainsBlanks" dxfId="94" priority="1">
      <formula>LEN(TRIM(B16))&gt;0</formula>
    </cfRule>
  </conditionalFormatting>
  <conditionalFormatting sqref="C16">
    <cfRule type="uniqueValues" dxfId="93" priority="19"/>
  </conditionalFormatting>
  <conditionalFormatting sqref="C17">
    <cfRule type="uniqueValues" dxfId="92" priority="16"/>
  </conditionalFormatting>
  <conditionalFormatting sqref="C18:C19">
    <cfRule type="uniqueValues" dxfId="91" priority="7"/>
  </conditionalFormatting>
  <conditionalFormatting sqref="C20">
    <cfRule type="uniqueValues" dxfId="90" priority="13"/>
  </conditionalFormatting>
  <conditionalFormatting sqref="C21:C44">
    <cfRule type="uniqueValues" dxfId="89" priority="10"/>
  </conditionalFormatting>
  <conditionalFormatting sqref="C45:C130">
    <cfRule type="uniqueValues" dxfId="88" priority="4"/>
  </conditionalFormatting>
  <conditionalFormatting sqref="D16">
    <cfRule type="uniqueValues" dxfId="87" priority="18"/>
  </conditionalFormatting>
  <conditionalFormatting sqref="D17">
    <cfRule type="uniqueValues" dxfId="86" priority="15"/>
  </conditionalFormatting>
  <conditionalFormatting sqref="D18:D19">
    <cfRule type="uniqueValues" dxfId="85" priority="6"/>
  </conditionalFormatting>
  <conditionalFormatting sqref="D20">
    <cfRule type="uniqueValues" dxfId="84" priority="12"/>
  </conditionalFormatting>
  <conditionalFormatting sqref="D21:D44">
    <cfRule type="uniqueValues" dxfId="83" priority="9"/>
  </conditionalFormatting>
  <conditionalFormatting sqref="D45:D130">
    <cfRule type="uniqueValues" dxfId="82" priority="3"/>
  </conditionalFormatting>
  <conditionalFormatting sqref="E16">
    <cfRule type="uniqueValues" dxfId="81" priority="17"/>
  </conditionalFormatting>
  <conditionalFormatting sqref="E17">
    <cfRule type="uniqueValues" dxfId="80" priority="14"/>
  </conditionalFormatting>
  <conditionalFormatting sqref="E18:E19">
    <cfRule type="uniqueValues" dxfId="79" priority="5"/>
  </conditionalFormatting>
  <conditionalFormatting sqref="E20">
    <cfRule type="uniqueValues" dxfId="78" priority="11"/>
  </conditionalFormatting>
  <conditionalFormatting sqref="E21:E44">
    <cfRule type="uniqueValues" dxfId="77" priority="8"/>
  </conditionalFormatting>
  <conditionalFormatting sqref="E45:E130">
    <cfRule type="uniqueValues" dxfId="76" priority="2"/>
  </conditionalFormatting>
  <conditionalFormatting sqref="E2:L2">
    <cfRule type="uniqueValues" dxfId="75" priority="166"/>
  </conditionalFormatting>
  <conditionalFormatting sqref="F16:F130">
    <cfRule type="notContainsBlanks" dxfId="74" priority="21">
      <formula>LEN(TRIM(F16))&gt;0</formula>
    </cfRule>
    <cfRule type="top10" dxfId="73" priority="29" rank="1"/>
  </conditionalFormatting>
  <conditionalFormatting sqref="H16:H130">
    <cfRule type="notContainsBlanks" dxfId="72" priority="20">
      <formula>LEN(TRIM(H16))&gt;0</formula>
    </cfRule>
    <cfRule type="top10" dxfId="71" priority="28" rank="1"/>
  </conditionalFormatting>
  <conditionalFormatting sqref="J16:J130">
    <cfRule type="uniqueValues" dxfId="70" priority="26"/>
  </conditionalFormatting>
  <conditionalFormatting sqref="K16:K130">
    <cfRule type="uniqueValues" dxfId="69" priority="25"/>
  </conditionalFormatting>
  <conditionalFormatting sqref="L16:L130">
    <cfRule type="uniqueValues" dxfId="68" priority="24"/>
  </conditionalFormatting>
  <conditionalFormatting sqref="M16:M130">
    <cfRule type="notContainsBlanks" dxfId="67" priority="22">
      <formula>LEN(TRIM(M16))&gt;0</formula>
    </cfRule>
    <cfRule type="containsBlanks" dxfId="66" priority="23">
      <formula>LEN(TRIM(M16))=0</formula>
    </cfRule>
  </conditionalFormatting>
  <conditionalFormatting sqref="N16">
    <cfRule type="uniqueValues" dxfId="65" priority="38"/>
  </conditionalFormatting>
  <conditionalFormatting sqref="N17">
    <cfRule type="uniqueValues" dxfId="64" priority="37"/>
  </conditionalFormatting>
  <conditionalFormatting sqref="N18:N19">
    <cfRule type="uniqueValues" dxfId="63" priority="34"/>
  </conditionalFormatting>
  <conditionalFormatting sqref="N20">
    <cfRule type="uniqueValues" dxfId="62" priority="36"/>
  </conditionalFormatting>
  <conditionalFormatting sqref="N21:N130">
    <cfRule type="uniqueValues" dxfId="61" priority="35"/>
  </conditionalFormatting>
  <conditionalFormatting sqref="O16">
    <cfRule type="uniqueValues" dxfId="60" priority="33"/>
  </conditionalFormatting>
  <conditionalFormatting sqref="O17:O130">
    <cfRule type="uniqueValues" dxfId="59" priority="32"/>
  </conditionalFormatting>
  <conditionalFormatting sqref="P27:P44">
    <cfRule type="uniqueValues" dxfId="58" priority="175"/>
  </conditionalFormatting>
  <conditionalFormatting sqref="P45">
    <cfRule type="uniqueValues" dxfId="57" priority="176"/>
  </conditionalFormatting>
  <dataValidations count="2">
    <dataValidation type="list" allowBlank="1" showInputMessage="1" showErrorMessage="1" sqref="J13:J14" xr:uid="{6AF5A15C-C5DE-4D82-B4FB-3C72494DD137}">
      <formula1>"□,■"</formula1>
    </dataValidation>
    <dataValidation type="list" allowBlank="1" showInputMessage="1" showErrorMessage="1" sqref="C5:D6" xr:uid="{8B341D8F-7142-47D1-848D-F73B4A29C145}">
      <formula1>"4,5,6,7"</formula1>
    </dataValidation>
  </dataValidations>
  <pageMargins left="0.70866141732283472" right="0.51181102362204722" top="0.74803149606299213" bottom="0.35433070866141736" header="0.31496062992125984" footer="0.31496062992125984"/>
  <pageSetup paperSize="9" scale="80" orientation="portrait" r:id="rId1"/>
  <headerFooter>
    <oddFooter>&amp;R&amp;9＜BELS＞株式会社　CI東海</oddFooter>
  </headerFooter>
  <rowBreaks count="1" manualBreakCount="1">
    <brk id="69"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A2FE6-4485-468A-91BA-4C9EB4EF6BD7}">
  <sheetPr>
    <tabColor theme="5" tint="-0.249977111117893"/>
  </sheetPr>
  <dimension ref="A1:AH128"/>
  <sheetViews>
    <sheetView view="pageBreakPreview" zoomScaleNormal="100" zoomScaleSheetLayoutView="100" workbookViewId="0">
      <selection activeCell="E2" sqref="E2:J2"/>
    </sheetView>
  </sheetViews>
  <sheetFormatPr defaultRowHeight="13.5" x14ac:dyDescent="0.15"/>
  <cols>
    <col min="1" max="1" width="4.75" style="33" customWidth="1"/>
    <col min="2" max="2" width="4.875" style="33" customWidth="1"/>
    <col min="3" max="3" width="6.75" style="1" customWidth="1"/>
    <col min="4" max="4" width="5.875" style="1" customWidth="1"/>
    <col min="5" max="5" width="9" style="1" customWidth="1"/>
    <col min="6" max="6" width="9.875" style="6" customWidth="1"/>
    <col min="7" max="7" width="7.5" style="6" bestFit="1" customWidth="1"/>
    <col min="8" max="8" width="7.5" style="6" customWidth="1"/>
    <col min="9" max="10" width="8.375" style="6" customWidth="1"/>
    <col min="11" max="12" width="8.375" style="5" customWidth="1"/>
    <col min="13" max="13" width="7.75" style="5" customWidth="1"/>
    <col min="14" max="14" width="7.625" style="5" customWidth="1"/>
    <col min="15" max="15" width="9" style="1"/>
    <col min="16" max="19" width="0" style="1" hidden="1" customWidth="1"/>
    <col min="20" max="16384" width="9" style="1"/>
  </cols>
  <sheetData>
    <row r="1" spans="1:34" ht="20.25" customHeight="1" x14ac:dyDescent="0.15">
      <c r="C1" s="2" t="s">
        <v>8</v>
      </c>
      <c r="F1" s="1"/>
      <c r="G1" s="1"/>
      <c r="H1" s="1"/>
      <c r="J1" s="1"/>
      <c r="M1" s="7" t="s">
        <v>4</v>
      </c>
      <c r="N1" s="4"/>
    </row>
    <row r="2" spans="1:34" ht="14.25" x14ac:dyDescent="0.15">
      <c r="C2" s="2"/>
      <c r="D2" s="8" t="s">
        <v>5</v>
      </c>
      <c r="E2" s="364"/>
      <c r="F2" s="364"/>
      <c r="G2" s="364"/>
      <c r="H2" s="364"/>
      <c r="I2" s="364"/>
      <c r="J2" s="364"/>
      <c r="L2" s="8" t="s">
        <v>6</v>
      </c>
      <c r="M2" s="9"/>
    </row>
    <row r="3" spans="1:34" ht="6" customHeight="1" x14ac:dyDescent="0.15"/>
    <row r="4" spans="1:34" ht="18.75" customHeight="1" x14ac:dyDescent="0.15"/>
    <row r="5" spans="1:34" ht="18.75" customHeight="1" thickBot="1" x14ac:dyDescent="0.2">
      <c r="F5" s="111" t="s">
        <v>51</v>
      </c>
    </row>
    <row r="6" spans="1:34" ht="18.75" customHeight="1" x14ac:dyDescent="0.15">
      <c r="A6" s="315" t="s">
        <v>30</v>
      </c>
      <c r="B6" s="318" t="s">
        <v>39</v>
      </c>
      <c r="C6" s="334" t="s">
        <v>3</v>
      </c>
      <c r="D6" s="344" t="s">
        <v>0</v>
      </c>
      <c r="E6" s="365" t="s">
        <v>11</v>
      </c>
      <c r="F6" s="368" t="s">
        <v>49</v>
      </c>
      <c r="G6" s="369"/>
      <c r="H6" s="370"/>
      <c r="I6" s="358" t="s">
        <v>48</v>
      </c>
      <c r="J6" s="359"/>
      <c r="K6" s="359"/>
      <c r="L6" s="359"/>
      <c r="M6" s="360"/>
      <c r="N6" s="355" t="s">
        <v>29</v>
      </c>
    </row>
    <row r="7" spans="1:34" ht="18.75" customHeight="1" thickBot="1" x14ac:dyDescent="0.2">
      <c r="A7" s="316"/>
      <c r="B7" s="319"/>
      <c r="C7" s="335"/>
      <c r="D7" s="345"/>
      <c r="E7" s="366"/>
      <c r="F7" s="424"/>
      <c r="G7" s="425"/>
      <c r="H7" s="426"/>
      <c r="I7" s="427"/>
      <c r="J7" s="428"/>
      <c r="K7" s="428"/>
      <c r="L7" s="428"/>
      <c r="M7" s="429"/>
      <c r="N7" s="356"/>
    </row>
    <row r="8" spans="1:34" ht="26.25" customHeight="1" thickBot="1" x14ac:dyDescent="0.2">
      <c r="A8" s="316"/>
      <c r="B8" s="319"/>
      <c r="C8" s="335"/>
      <c r="D8" s="345"/>
      <c r="E8" s="366"/>
      <c r="F8" s="142" t="s">
        <v>10</v>
      </c>
      <c r="G8" s="430" t="s">
        <v>31</v>
      </c>
      <c r="H8" s="431"/>
      <c r="I8" s="143" t="s">
        <v>10</v>
      </c>
      <c r="J8" s="436" t="s">
        <v>50</v>
      </c>
      <c r="K8" s="436"/>
      <c r="L8" s="436"/>
      <c r="M8" s="437"/>
      <c r="N8" s="356"/>
    </row>
    <row r="9" spans="1:34" ht="26.25" customHeight="1" thickBot="1" x14ac:dyDescent="0.2">
      <c r="A9" s="316"/>
      <c r="B9" s="319"/>
      <c r="C9" s="336"/>
      <c r="D9" s="267"/>
      <c r="E9" s="366"/>
      <c r="F9" s="142" t="s">
        <v>10</v>
      </c>
      <c r="G9" s="430" t="s">
        <v>32</v>
      </c>
      <c r="H9" s="432"/>
      <c r="I9" s="143" t="s">
        <v>10</v>
      </c>
      <c r="J9" s="438" t="s">
        <v>32</v>
      </c>
      <c r="K9" s="438"/>
      <c r="L9" s="438"/>
      <c r="M9" s="439"/>
      <c r="N9" s="356"/>
    </row>
    <row r="10" spans="1:34" ht="56.25" customHeight="1" thickBot="1" x14ac:dyDescent="0.2">
      <c r="A10" s="316"/>
      <c r="B10" s="333"/>
      <c r="C10" s="337"/>
      <c r="D10" s="346"/>
      <c r="E10" s="367"/>
      <c r="F10" s="95" t="s">
        <v>9</v>
      </c>
      <c r="G10" s="144" t="s">
        <v>12</v>
      </c>
      <c r="H10" s="48" t="s">
        <v>26</v>
      </c>
      <c r="I10" s="145" t="s">
        <v>13</v>
      </c>
      <c r="J10" s="146" t="s">
        <v>14</v>
      </c>
      <c r="K10" s="138" t="s">
        <v>24</v>
      </c>
      <c r="L10" s="138" t="s">
        <v>25</v>
      </c>
      <c r="M10" s="147" t="s">
        <v>15</v>
      </c>
      <c r="N10" s="357"/>
      <c r="S10" s="53"/>
      <c r="T10" s="53"/>
      <c r="U10" s="53"/>
      <c r="V10" s="53"/>
      <c r="W10" s="53"/>
      <c r="X10" s="53"/>
      <c r="Y10" s="53"/>
      <c r="Z10" s="53"/>
      <c r="AA10" s="53"/>
      <c r="AB10" s="53"/>
      <c r="AC10" s="53"/>
      <c r="AD10" s="53"/>
      <c r="AE10" s="53"/>
      <c r="AF10" s="53"/>
      <c r="AG10" s="53"/>
      <c r="AH10" s="53"/>
    </row>
    <row r="11" spans="1:34" x14ac:dyDescent="0.15">
      <c r="A11" s="46">
        <v>1</v>
      </c>
      <c r="B11" s="70"/>
      <c r="C11" s="23"/>
      <c r="D11" s="16"/>
      <c r="E11" s="20"/>
      <c r="F11" s="15"/>
      <c r="G11" s="20"/>
      <c r="H11" s="44"/>
      <c r="I11" s="45"/>
      <c r="J11" s="17"/>
      <c r="K11" s="23"/>
      <c r="L11" s="28"/>
      <c r="M11" s="74" t="str">
        <f>IF(K11="","",ROUNDUP(K11/L11,2))</f>
        <v/>
      </c>
      <c r="N11" s="158"/>
      <c r="S11" s="53"/>
      <c r="T11" s="53"/>
      <c r="U11" s="53"/>
      <c r="V11" s="53"/>
      <c r="W11" s="53"/>
      <c r="X11" s="53"/>
      <c r="Y11" s="53"/>
      <c r="Z11" s="53"/>
      <c r="AA11" s="53"/>
      <c r="AB11" s="53"/>
      <c r="AC11" s="53"/>
      <c r="AD11" s="53"/>
      <c r="AE11" s="53"/>
      <c r="AF11" s="53"/>
      <c r="AG11" s="53"/>
      <c r="AH11" s="53"/>
    </row>
    <row r="12" spans="1:34" x14ac:dyDescent="0.15">
      <c r="A12" s="47">
        <v>2</v>
      </c>
      <c r="B12" s="70"/>
      <c r="C12" s="24"/>
      <c r="D12" s="3"/>
      <c r="E12" s="21"/>
      <c r="F12" s="10"/>
      <c r="G12" s="20"/>
      <c r="H12" s="18"/>
      <c r="I12" s="31"/>
      <c r="J12" s="28"/>
      <c r="K12" s="27"/>
      <c r="L12" s="28"/>
      <c r="M12" s="74" t="str">
        <f>IF(K12="","",ROUNDUP(K12/L12,2))</f>
        <v/>
      </c>
      <c r="N12" s="159"/>
      <c r="Q12" s="1" t="s">
        <v>27</v>
      </c>
      <c r="S12" s="64"/>
      <c r="T12" s="65"/>
      <c r="U12" s="53"/>
      <c r="V12" s="66"/>
      <c r="W12" s="64"/>
      <c r="X12" s="387"/>
      <c r="Y12" s="387"/>
      <c r="Z12" s="387"/>
      <c r="AA12" s="387"/>
      <c r="AB12" s="387"/>
      <c r="AC12" s="387"/>
      <c r="AD12" s="387"/>
      <c r="AE12" s="387"/>
      <c r="AF12" s="53"/>
      <c r="AG12" s="53"/>
      <c r="AH12" s="53"/>
    </row>
    <row r="13" spans="1:34" x14ac:dyDescent="0.15">
      <c r="A13" s="47">
        <v>3</v>
      </c>
      <c r="B13" s="70"/>
      <c r="C13" s="24"/>
      <c r="D13" s="3"/>
      <c r="E13" s="21"/>
      <c r="F13" s="10"/>
      <c r="G13" s="20"/>
      <c r="H13" s="18"/>
      <c r="I13" s="31"/>
      <c r="J13" s="28"/>
      <c r="K13" s="27"/>
      <c r="L13" s="28"/>
      <c r="M13" s="74" t="str">
        <f t="shared" ref="M13:M75" si="0">IF(K13="","",ROUNDUP(K13/L13,2))</f>
        <v/>
      </c>
      <c r="N13" s="159"/>
      <c r="Q13" s="1" t="s">
        <v>28</v>
      </c>
      <c r="S13" s="388"/>
      <c r="T13" s="388"/>
      <c r="U13" s="389"/>
      <c r="V13" s="389"/>
      <c r="W13" s="67"/>
      <c r="X13" s="67"/>
      <c r="Y13" s="56"/>
      <c r="Z13" s="67"/>
      <c r="AA13" s="56"/>
      <c r="AB13" s="67"/>
      <c r="AC13" s="56"/>
      <c r="AD13" s="67"/>
      <c r="AE13" s="56"/>
      <c r="AF13" s="53"/>
      <c r="AG13" s="53"/>
      <c r="AH13" s="53"/>
    </row>
    <row r="14" spans="1:34" x14ac:dyDescent="0.15">
      <c r="A14" s="47">
        <v>4</v>
      </c>
      <c r="B14" s="70"/>
      <c r="C14" s="24"/>
      <c r="D14" s="3"/>
      <c r="E14" s="21"/>
      <c r="F14" s="10"/>
      <c r="G14" s="20"/>
      <c r="H14" s="18"/>
      <c r="I14" s="31"/>
      <c r="J14" s="28"/>
      <c r="K14" s="27"/>
      <c r="L14" s="28"/>
      <c r="M14" s="74" t="str">
        <f t="shared" si="0"/>
        <v/>
      </c>
      <c r="N14" s="159"/>
      <c r="S14" s="391"/>
      <c r="T14" s="391"/>
      <c r="U14" s="389"/>
      <c r="V14" s="389"/>
      <c r="W14" s="67"/>
      <c r="X14" s="52"/>
      <c r="Y14" s="56"/>
      <c r="Z14" s="68"/>
      <c r="AA14" s="52"/>
      <c r="AB14" s="52"/>
      <c r="AC14" s="52"/>
      <c r="AD14" s="52"/>
      <c r="AE14" s="52"/>
      <c r="AF14" s="53"/>
      <c r="AG14" s="53"/>
      <c r="AH14" s="53"/>
    </row>
    <row r="15" spans="1:34" x14ac:dyDescent="0.15">
      <c r="A15" s="47">
        <v>5</v>
      </c>
      <c r="B15" s="70"/>
      <c r="C15" s="24"/>
      <c r="D15" s="3"/>
      <c r="E15" s="21"/>
      <c r="F15" s="10"/>
      <c r="G15" s="20"/>
      <c r="H15" s="18"/>
      <c r="I15" s="31"/>
      <c r="J15" s="28"/>
      <c r="K15" s="27"/>
      <c r="L15" s="28"/>
      <c r="M15" s="74" t="str">
        <f t="shared" si="0"/>
        <v/>
      </c>
      <c r="N15" s="159"/>
      <c r="S15" s="387"/>
      <c r="T15" s="387"/>
      <c r="U15" s="389"/>
      <c r="V15" s="389"/>
      <c r="W15" s="67"/>
      <c r="X15" s="52"/>
      <c r="Y15" s="56"/>
      <c r="Z15" s="68"/>
      <c r="AA15" s="52"/>
      <c r="AB15" s="52"/>
      <c r="AC15" s="52"/>
      <c r="AD15" s="52"/>
      <c r="AE15" s="52"/>
      <c r="AF15" s="53"/>
      <c r="AG15" s="53"/>
      <c r="AH15" s="53"/>
    </row>
    <row r="16" spans="1:34" x14ac:dyDescent="0.15">
      <c r="A16" s="47">
        <v>6</v>
      </c>
      <c r="B16" s="70"/>
      <c r="C16" s="24"/>
      <c r="D16" s="3"/>
      <c r="E16" s="21"/>
      <c r="F16" s="10"/>
      <c r="G16" s="20"/>
      <c r="H16" s="18"/>
      <c r="I16" s="31"/>
      <c r="J16" s="28"/>
      <c r="K16" s="27"/>
      <c r="L16" s="28"/>
      <c r="M16" s="74" t="str">
        <f t="shared" si="0"/>
        <v/>
      </c>
      <c r="N16" s="159"/>
      <c r="P16" s="49" t="s">
        <v>33</v>
      </c>
      <c r="S16" s="387"/>
      <c r="T16" s="387"/>
      <c r="U16" s="389"/>
      <c r="V16" s="389"/>
      <c r="W16" s="67"/>
      <c r="X16" s="52"/>
      <c r="Y16" s="56"/>
      <c r="Z16" s="52"/>
      <c r="AA16" s="52"/>
      <c r="AB16" s="52"/>
      <c r="AC16" s="52"/>
      <c r="AD16" s="52"/>
      <c r="AE16" s="52"/>
      <c r="AF16" s="53"/>
      <c r="AG16" s="53"/>
      <c r="AH16" s="53"/>
    </row>
    <row r="17" spans="1:34" ht="13.5" customHeight="1" x14ac:dyDescent="0.15">
      <c r="A17" s="47">
        <v>7</v>
      </c>
      <c r="B17" s="70"/>
      <c r="C17" s="24"/>
      <c r="D17" s="3"/>
      <c r="E17" s="21"/>
      <c r="F17" s="10"/>
      <c r="G17" s="20"/>
      <c r="H17" s="18"/>
      <c r="I17" s="31"/>
      <c r="J17" s="28"/>
      <c r="K17" s="27"/>
      <c r="L17" s="28"/>
      <c r="M17" s="74" t="str">
        <f t="shared" si="0"/>
        <v/>
      </c>
      <c r="N17" s="159"/>
      <c r="P17" s="390" t="s">
        <v>34</v>
      </c>
      <c r="Q17" s="390"/>
      <c r="R17" s="390"/>
      <c r="S17" s="390"/>
      <c r="T17" s="64"/>
      <c r="U17" s="69"/>
      <c r="V17" s="69"/>
      <c r="W17" s="67"/>
      <c r="X17" s="52"/>
      <c r="Y17" s="56"/>
      <c r="Z17" s="52"/>
      <c r="AA17" s="52"/>
      <c r="AB17" s="52"/>
      <c r="AC17" s="52"/>
      <c r="AD17" s="52"/>
      <c r="AE17" s="52"/>
      <c r="AF17" s="53"/>
      <c r="AG17" s="53"/>
      <c r="AH17" s="53"/>
    </row>
    <row r="18" spans="1:34" x14ac:dyDescent="0.15">
      <c r="A18" s="47">
        <v>8</v>
      </c>
      <c r="B18" s="70"/>
      <c r="C18" s="24"/>
      <c r="D18" s="3"/>
      <c r="E18" s="21"/>
      <c r="F18" s="10"/>
      <c r="G18" s="20"/>
      <c r="H18" s="18"/>
      <c r="I18" s="31"/>
      <c r="J18" s="28"/>
      <c r="K18" s="27"/>
      <c r="L18" s="28"/>
      <c r="M18" s="74" t="str">
        <f t="shared" si="0"/>
        <v/>
      </c>
      <c r="N18" s="159"/>
      <c r="P18" s="390"/>
      <c r="Q18" s="390"/>
      <c r="R18" s="390"/>
      <c r="S18" s="390"/>
      <c r="T18" s="53"/>
      <c r="U18" s="53"/>
      <c r="V18" s="53"/>
      <c r="W18" s="53"/>
      <c r="X18" s="53"/>
      <c r="Y18" s="53"/>
      <c r="Z18" s="53"/>
      <c r="AA18" s="53"/>
      <c r="AB18" s="53"/>
      <c r="AC18" s="53"/>
      <c r="AD18" s="53"/>
      <c r="AE18" s="53"/>
      <c r="AF18" s="53"/>
      <c r="AG18" s="53"/>
      <c r="AH18" s="53"/>
    </row>
    <row r="19" spans="1:34" x14ac:dyDescent="0.15">
      <c r="A19" s="47">
        <v>9</v>
      </c>
      <c r="B19" s="70"/>
      <c r="C19" s="24"/>
      <c r="D19" s="3"/>
      <c r="E19" s="21"/>
      <c r="F19" s="10"/>
      <c r="G19" s="20"/>
      <c r="H19" s="18"/>
      <c r="I19" s="31"/>
      <c r="J19" s="28"/>
      <c r="K19" s="27"/>
      <c r="L19" s="28"/>
      <c r="M19" s="74" t="str">
        <f t="shared" si="0"/>
        <v/>
      </c>
      <c r="N19" s="159"/>
      <c r="P19" s="390"/>
      <c r="Q19" s="390"/>
      <c r="R19" s="390"/>
      <c r="S19" s="390"/>
      <c r="T19" s="53"/>
      <c r="U19" s="53"/>
      <c r="V19" s="53"/>
      <c r="W19" s="53"/>
      <c r="X19" s="53"/>
      <c r="Y19" s="53"/>
      <c r="Z19" s="53"/>
      <c r="AA19" s="53"/>
      <c r="AB19" s="53"/>
      <c r="AC19" s="53"/>
      <c r="AD19" s="53"/>
      <c r="AE19" s="53"/>
      <c r="AF19" s="53"/>
      <c r="AG19" s="53"/>
      <c r="AH19" s="53"/>
    </row>
    <row r="20" spans="1:34" x14ac:dyDescent="0.15">
      <c r="A20" s="47">
        <v>10</v>
      </c>
      <c r="B20" s="70"/>
      <c r="C20" s="24"/>
      <c r="D20" s="3"/>
      <c r="E20" s="21"/>
      <c r="F20" s="10"/>
      <c r="G20" s="20"/>
      <c r="H20" s="18"/>
      <c r="I20" s="31"/>
      <c r="J20" s="28"/>
      <c r="K20" s="27"/>
      <c r="L20" s="28"/>
      <c r="M20" s="74" t="str">
        <f t="shared" si="0"/>
        <v/>
      </c>
      <c r="N20" s="159"/>
      <c r="P20" s="390" t="s">
        <v>35</v>
      </c>
      <c r="Q20" s="390"/>
      <c r="R20" s="390"/>
      <c r="S20" s="390"/>
      <c r="T20" s="53"/>
      <c r="U20" s="53"/>
      <c r="V20" s="53"/>
      <c r="W20" s="53"/>
      <c r="X20" s="53"/>
      <c r="Y20" s="53"/>
      <c r="Z20" s="53"/>
      <c r="AA20" s="53"/>
      <c r="AB20" s="53"/>
      <c r="AC20" s="53"/>
      <c r="AD20" s="53"/>
      <c r="AE20" s="53"/>
      <c r="AF20" s="53"/>
      <c r="AG20" s="53"/>
      <c r="AH20" s="53"/>
    </row>
    <row r="21" spans="1:34" x14ac:dyDescent="0.15">
      <c r="A21" s="47">
        <v>11</v>
      </c>
      <c r="B21" s="70"/>
      <c r="C21" s="24"/>
      <c r="D21" s="3"/>
      <c r="E21" s="21"/>
      <c r="F21" s="10"/>
      <c r="G21" s="20"/>
      <c r="H21" s="18"/>
      <c r="I21" s="31"/>
      <c r="J21" s="28"/>
      <c r="K21" s="27"/>
      <c r="L21" s="28"/>
      <c r="M21" s="74" t="str">
        <f t="shared" si="0"/>
        <v/>
      </c>
      <c r="N21" s="159"/>
      <c r="P21" s="390"/>
      <c r="Q21" s="390"/>
      <c r="R21" s="390"/>
      <c r="S21" s="390"/>
      <c r="T21" s="53"/>
      <c r="U21" s="53"/>
      <c r="V21" s="53"/>
      <c r="W21" s="53"/>
      <c r="X21" s="53"/>
      <c r="Y21" s="53"/>
      <c r="Z21" s="53"/>
      <c r="AA21" s="53"/>
      <c r="AB21" s="53"/>
      <c r="AC21" s="53"/>
      <c r="AD21" s="53"/>
      <c r="AE21" s="53"/>
      <c r="AF21" s="53"/>
      <c r="AG21" s="53"/>
      <c r="AH21" s="53"/>
    </row>
    <row r="22" spans="1:34" x14ac:dyDescent="0.15">
      <c r="A22" s="47">
        <v>12</v>
      </c>
      <c r="B22" s="70"/>
      <c r="C22" s="24"/>
      <c r="D22" s="3"/>
      <c r="E22" s="21"/>
      <c r="F22" s="10"/>
      <c r="G22" s="20"/>
      <c r="H22" s="18"/>
      <c r="I22" s="31"/>
      <c r="J22" s="28"/>
      <c r="K22" s="27"/>
      <c r="L22" s="28"/>
      <c r="M22" s="74" t="str">
        <f>IF(K22="","",ROUNDUP(K22/L22,2))</f>
        <v/>
      </c>
      <c r="N22" s="159"/>
      <c r="P22" s="390"/>
      <c r="Q22" s="390"/>
      <c r="R22" s="390"/>
      <c r="S22" s="390"/>
      <c r="T22" s="53"/>
      <c r="U22" s="53"/>
      <c r="V22" s="53"/>
      <c r="W22" s="53"/>
      <c r="X22" s="53"/>
      <c r="Y22" s="53"/>
      <c r="Z22" s="53"/>
      <c r="AA22" s="53"/>
      <c r="AB22" s="53"/>
      <c r="AC22" s="53"/>
      <c r="AD22" s="53"/>
      <c r="AE22" s="53"/>
      <c r="AF22" s="53"/>
      <c r="AG22" s="53"/>
      <c r="AH22" s="53"/>
    </row>
    <row r="23" spans="1:34" x14ac:dyDescent="0.15">
      <c r="A23" s="47">
        <v>13</v>
      </c>
      <c r="B23" s="70"/>
      <c r="C23" s="24"/>
      <c r="D23" s="3"/>
      <c r="E23" s="21"/>
      <c r="F23" s="10"/>
      <c r="G23" s="20"/>
      <c r="H23" s="18"/>
      <c r="I23" s="31"/>
      <c r="J23" s="28"/>
      <c r="K23" s="27"/>
      <c r="L23" s="28"/>
      <c r="M23" s="74" t="str">
        <f t="shared" si="0"/>
        <v/>
      </c>
      <c r="N23" s="159"/>
      <c r="P23" s="390" t="s">
        <v>36</v>
      </c>
      <c r="Q23" s="390"/>
      <c r="R23" s="390"/>
      <c r="S23" s="390"/>
    </row>
    <row r="24" spans="1:34" x14ac:dyDescent="0.15">
      <c r="A24" s="47">
        <v>14</v>
      </c>
      <c r="B24" s="70"/>
      <c r="C24" s="24"/>
      <c r="D24" s="3"/>
      <c r="E24" s="21"/>
      <c r="F24" s="10"/>
      <c r="G24" s="20"/>
      <c r="H24" s="18"/>
      <c r="I24" s="31"/>
      <c r="J24" s="28"/>
      <c r="K24" s="27"/>
      <c r="L24" s="28"/>
      <c r="M24" s="74" t="str">
        <f t="shared" si="0"/>
        <v/>
      </c>
      <c r="N24" s="159"/>
      <c r="P24" s="390"/>
      <c r="Q24" s="390"/>
      <c r="R24" s="390"/>
      <c r="S24" s="390"/>
    </row>
    <row r="25" spans="1:34" x14ac:dyDescent="0.15">
      <c r="A25" s="47">
        <v>15</v>
      </c>
      <c r="B25" s="70"/>
      <c r="C25" s="24"/>
      <c r="D25" s="3"/>
      <c r="E25" s="21"/>
      <c r="F25" s="10"/>
      <c r="G25" s="20"/>
      <c r="H25" s="18"/>
      <c r="I25" s="31"/>
      <c r="J25" s="28"/>
      <c r="K25" s="27"/>
      <c r="L25" s="28"/>
      <c r="M25" s="74" t="str">
        <f t="shared" si="0"/>
        <v/>
      </c>
      <c r="N25" s="159"/>
      <c r="P25" s="390"/>
      <c r="Q25" s="390"/>
      <c r="R25" s="390"/>
      <c r="S25" s="390"/>
    </row>
    <row r="26" spans="1:34" x14ac:dyDescent="0.15">
      <c r="A26" s="47">
        <v>16</v>
      </c>
      <c r="B26" s="70"/>
      <c r="C26" s="24"/>
      <c r="D26" s="3"/>
      <c r="E26" s="21"/>
      <c r="F26" s="10"/>
      <c r="G26" s="20"/>
      <c r="H26" s="18"/>
      <c r="I26" s="31"/>
      <c r="J26" s="28"/>
      <c r="K26" s="27"/>
      <c r="L26" s="28"/>
      <c r="M26" s="74" t="str">
        <f t="shared" si="0"/>
        <v/>
      </c>
      <c r="N26" s="159"/>
      <c r="P26" s="390"/>
      <c r="Q26" s="390"/>
      <c r="R26" s="390"/>
      <c r="S26" s="390"/>
    </row>
    <row r="27" spans="1:34" x14ac:dyDescent="0.15">
      <c r="A27" s="47">
        <v>17</v>
      </c>
      <c r="B27" s="70"/>
      <c r="C27" s="24"/>
      <c r="D27" s="3"/>
      <c r="E27" s="21"/>
      <c r="F27" s="10"/>
      <c r="G27" s="20"/>
      <c r="H27" s="18"/>
      <c r="I27" s="31"/>
      <c r="J27" s="28"/>
      <c r="K27" s="27"/>
      <c r="L27" s="28"/>
      <c r="M27" s="74" t="str">
        <f t="shared" si="0"/>
        <v/>
      </c>
      <c r="N27" s="159"/>
      <c r="P27" s="390"/>
      <c r="Q27" s="390"/>
      <c r="R27" s="390"/>
      <c r="S27" s="390"/>
    </row>
    <row r="28" spans="1:34" x14ac:dyDescent="0.15">
      <c r="A28" s="47">
        <v>18</v>
      </c>
      <c r="B28" s="70"/>
      <c r="C28" s="24"/>
      <c r="D28" s="3"/>
      <c r="E28" s="21"/>
      <c r="F28" s="10"/>
      <c r="G28" s="20"/>
      <c r="H28" s="18"/>
      <c r="I28" s="31"/>
      <c r="J28" s="28"/>
      <c r="K28" s="27"/>
      <c r="L28" s="28"/>
      <c r="M28" s="74" t="str">
        <f t="shared" si="0"/>
        <v/>
      </c>
      <c r="N28" s="159"/>
    </row>
    <row r="29" spans="1:34" x14ac:dyDescent="0.15">
      <c r="A29" s="47">
        <v>19</v>
      </c>
      <c r="B29" s="70"/>
      <c r="C29" s="24"/>
      <c r="D29" s="3"/>
      <c r="E29" s="21"/>
      <c r="F29" s="10"/>
      <c r="G29" s="20"/>
      <c r="H29" s="18"/>
      <c r="I29" s="31"/>
      <c r="J29" s="28"/>
      <c r="K29" s="27"/>
      <c r="L29" s="28"/>
      <c r="M29" s="74" t="str">
        <f t="shared" si="0"/>
        <v/>
      </c>
      <c r="N29" s="159"/>
    </row>
    <row r="30" spans="1:34" x14ac:dyDescent="0.15">
      <c r="A30" s="47">
        <v>20</v>
      </c>
      <c r="B30" s="70"/>
      <c r="C30" s="24"/>
      <c r="D30" s="3"/>
      <c r="E30" s="21"/>
      <c r="F30" s="10"/>
      <c r="G30" s="20"/>
      <c r="H30" s="18"/>
      <c r="I30" s="31"/>
      <c r="J30" s="28"/>
      <c r="K30" s="27"/>
      <c r="L30" s="28"/>
      <c r="M30" s="74" t="str">
        <f t="shared" si="0"/>
        <v/>
      </c>
      <c r="N30" s="159"/>
    </row>
    <row r="31" spans="1:34" x14ac:dyDescent="0.15">
      <c r="A31" s="47">
        <v>21</v>
      </c>
      <c r="B31" s="70"/>
      <c r="C31" s="24"/>
      <c r="D31" s="3"/>
      <c r="E31" s="21"/>
      <c r="F31" s="10"/>
      <c r="G31" s="20"/>
      <c r="H31" s="18"/>
      <c r="I31" s="31"/>
      <c r="J31" s="28"/>
      <c r="K31" s="27"/>
      <c r="L31" s="28"/>
      <c r="M31" s="74" t="str">
        <f t="shared" si="0"/>
        <v/>
      </c>
      <c r="N31" s="159"/>
    </row>
    <row r="32" spans="1:34" x14ac:dyDescent="0.15">
      <c r="A32" s="47">
        <v>22</v>
      </c>
      <c r="B32" s="70"/>
      <c r="C32" s="24"/>
      <c r="D32" s="3"/>
      <c r="E32" s="21"/>
      <c r="F32" s="10"/>
      <c r="G32" s="20"/>
      <c r="H32" s="18"/>
      <c r="I32" s="31"/>
      <c r="J32" s="28"/>
      <c r="K32" s="27"/>
      <c r="L32" s="28"/>
      <c r="M32" s="74" t="str">
        <f t="shared" si="0"/>
        <v/>
      </c>
      <c r="N32" s="159"/>
    </row>
    <row r="33" spans="1:14" x14ac:dyDescent="0.15">
      <c r="A33" s="47">
        <v>23</v>
      </c>
      <c r="B33" s="70"/>
      <c r="C33" s="24"/>
      <c r="D33" s="3"/>
      <c r="E33" s="21"/>
      <c r="F33" s="10"/>
      <c r="G33" s="20"/>
      <c r="H33" s="18"/>
      <c r="I33" s="31"/>
      <c r="J33" s="28"/>
      <c r="K33" s="27"/>
      <c r="L33" s="28"/>
      <c r="M33" s="74" t="str">
        <f t="shared" si="0"/>
        <v/>
      </c>
      <c r="N33" s="159"/>
    </row>
    <row r="34" spans="1:14" x14ac:dyDescent="0.15">
      <c r="A34" s="47">
        <v>24</v>
      </c>
      <c r="B34" s="70"/>
      <c r="C34" s="24"/>
      <c r="D34" s="3"/>
      <c r="E34" s="21"/>
      <c r="F34" s="10"/>
      <c r="G34" s="20"/>
      <c r="H34" s="18"/>
      <c r="I34" s="31"/>
      <c r="J34" s="28"/>
      <c r="K34" s="27"/>
      <c r="L34" s="28"/>
      <c r="M34" s="74" t="str">
        <f t="shared" si="0"/>
        <v/>
      </c>
      <c r="N34" s="159"/>
    </row>
    <row r="35" spans="1:14" x14ac:dyDescent="0.15">
      <c r="A35" s="47">
        <v>25</v>
      </c>
      <c r="B35" s="70"/>
      <c r="C35" s="24"/>
      <c r="D35" s="3"/>
      <c r="E35" s="21"/>
      <c r="F35" s="10"/>
      <c r="G35" s="20"/>
      <c r="H35" s="18"/>
      <c r="I35" s="31"/>
      <c r="J35" s="28"/>
      <c r="K35" s="27"/>
      <c r="L35" s="28"/>
      <c r="M35" s="74" t="str">
        <f t="shared" si="0"/>
        <v/>
      </c>
      <c r="N35" s="159"/>
    </row>
    <row r="36" spans="1:14" x14ac:dyDescent="0.15">
      <c r="A36" s="47">
        <v>26</v>
      </c>
      <c r="B36" s="70"/>
      <c r="C36" s="24"/>
      <c r="D36" s="3"/>
      <c r="E36" s="21"/>
      <c r="F36" s="10"/>
      <c r="G36" s="20"/>
      <c r="H36" s="18"/>
      <c r="I36" s="31"/>
      <c r="J36" s="28"/>
      <c r="K36" s="27"/>
      <c r="L36" s="28"/>
      <c r="M36" s="74" t="str">
        <f t="shared" si="0"/>
        <v/>
      </c>
      <c r="N36" s="159"/>
    </row>
    <row r="37" spans="1:14" x14ac:dyDescent="0.15">
      <c r="A37" s="47">
        <v>27</v>
      </c>
      <c r="B37" s="70"/>
      <c r="C37" s="24"/>
      <c r="D37" s="3"/>
      <c r="E37" s="21"/>
      <c r="F37" s="10"/>
      <c r="G37" s="20"/>
      <c r="H37" s="18"/>
      <c r="I37" s="31"/>
      <c r="J37" s="28"/>
      <c r="K37" s="27"/>
      <c r="L37" s="28"/>
      <c r="M37" s="74" t="str">
        <f t="shared" si="0"/>
        <v/>
      </c>
      <c r="N37" s="159"/>
    </row>
    <row r="38" spans="1:14" x14ac:dyDescent="0.15">
      <c r="A38" s="47">
        <v>28</v>
      </c>
      <c r="B38" s="70"/>
      <c r="C38" s="24"/>
      <c r="D38" s="3"/>
      <c r="E38" s="21"/>
      <c r="F38" s="10"/>
      <c r="G38" s="20"/>
      <c r="H38" s="18"/>
      <c r="I38" s="31"/>
      <c r="J38" s="28"/>
      <c r="K38" s="27"/>
      <c r="L38" s="28"/>
      <c r="M38" s="74" t="str">
        <f t="shared" si="0"/>
        <v/>
      </c>
      <c r="N38" s="159"/>
    </row>
    <row r="39" spans="1:14" x14ac:dyDescent="0.15">
      <c r="A39" s="47">
        <v>29</v>
      </c>
      <c r="B39" s="70"/>
      <c r="C39" s="24"/>
      <c r="D39" s="3"/>
      <c r="E39" s="21"/>
      <c r="F39" s="10"/>
      <c r="G39" s="20"/>
      <c r="H39" s="18"/>
      <c r="I39" s="31"/>
      <c r="J39" s="28"/>
      <c r="K39" s="27"/>
      <c r="L39" s="28"/>
      <c r="M39" s="74" t="str">
        <f t="shared" si="0"/>
        <v/>
      </c>
      <c r="N39" s="159"/>
    </row>
    <row r="40" spans="1:14" x14ac:dyDescent="0.15">
      <c r="A40" s="47">
        <v>30</v>
      </c>
      <c r="B40" s="70"/>
      <c r="C40" s="3"/>
      <c r="D40" s="3"/>
      <c r="E40" s="21"/>
      <c r="F40" s="10"/>
      <c r="G40" s="20"/>
      <c r="H40" s="11"/>
      <c r="I40" s="31"/>
      <c r="J40" s="28"/>
      <c r="K40" s="27"/>
      <c r="L40" s="28"/>
      <c r="M40" s="74" t="str">
        <f t="shared" si="0"/>
        <v/>
      </c>
      <c r="N40" s="159"/>
    </row>
    <row r="41" spans="1:14" x14ac:dyDescent="0.15">
      <c r="A41" s="47">
        <v>31</v>
      </c>
      <c r="B41" s="70"/>
      <c r="C41" s="3"/>
      <c r="D41" s="3"/>
      <c r="E41" s="21"/>
      <c r="F41" s="10"/>
      <c r="G41" s="20"/>
      <c r="H41" s="11"/>
      <c r="I41" s="31"/>
      <c r="J41" s="28"/>
      <c r="K41" s="27"/>
      <c r="L41" s="28"/>
      <c r="M41" s="74" t="str">
        <f t="shared" si="0"/>
        <v/>
      </c>
      <c r="N41" s="159"/>
    </row>
    <row r="42" spans="1:14" x14ac:dyDescent="0.15">
      <c r="A42" s="47">
        <v>32</v>
      </c>
      <c r="B42" s="70"/>
      <c r="C42" s="3"/>
      <c r="D42" s="3"/>
      <c r="E42" s="21"/>
      <c r="F42" s="10"/>
      <c r="G42" s="20"/>
      <c r="H42" s="11"/>
      <c r="I42" s="31"/>
      <c r="J42" s="28"/>
      <c r="K42" s="27"/>
      <c r="L42" s="28"/>
      <c r="M42" s="74" t="str">
        <f t="shared" si="0"/>
        <v/>
      </c>
      <c r="N42" s="159"/>
    </row>
    <row r="43" spans="1:14" x14ac:dyDescent="0.15">
      <c r="A43" s="47">
        <v>33</v>
      </c>
      <c r="B43" s="70"/>
      <c r="C43" s="3"/>
      <c r="D43" s="3"/>
      <c r="E43" s="21"/>
      <c r="F43" s="10"/>
      <c r="G43" s="20"/>
      <c r="H43" s="11"/>
      <c r="I43" s="31"/>
      <c r="J43" s="28"/>
      <c r="K43" s="27"/>
      <c r="L43" s="28"/>
      <c r="M43" s="74" t="str">
        <f t="shared" si="0"/>
        <v/>
      </c>
      <c r="N43" s="159"/>
    </row>
    <row r="44" spans="1:14" x14ac:dyDescent="0.15">
      <c r="A44" s="47">
        <v>34</v>
      </c>
      <c r="B44" s="70"/>
      <c r="C44" s="3"/>
      <c r="D44" s="3"/>
      <c r="E44" s="21"/>
      <c r="F44" s="10"/>
      <c r="G44" s="20"/>
      <c r="H44" s="11"/>
      <c r="I44" s="31"/>
      <c r="J44" s="28"/>
      <c r="K44" s="27"/>
      <c r="L44" s="28"/>
      <c r="M44" s="74" t="str">
        <f t="shared" si="0"/>
        <v/>
      </c>
      <c r="N44" s="159"/>
    </row>
    <row r="45" spans="1:14" x14ac:dyDescent="0.15">
      <c r="A45" s="47">
        <v>35</v>
      </c>
      <c r="B45" s="70"/>
      <c r="C45" s="3"/>
      <c r="D45" s="3"/>
      <c r="E45" s="21"/>
      <c r="F45" s="10"/>
      <c r="G45" s="20"/>
      <c r="H45" s="11"/>
      <c r="I45" s="31"/>
      <c r="J45" s="28"/>
      <c r="K45" s="27"/>
      <c r="L45" s="28"/>
      <c r="M45" s="74" t="str">
        <f t="shared" si="0"/>
        <v/>
      </c>
      <c r="N45" s="159"/>
    </row>
    <row r="46" spans="1:14" x14ac:dyDescent="0.15">
      <c r="A46" s="47">
        <v>36</v>
      </c>
      <c r="B46" s="70"/>
      <c r="C46" s="3"/>
      <c r="D46" s="3"/>
      <c r="E46" s="21"/>
      <c r="F46" s="10"/>
      <c r="G46" s="20"/>
      <c r="H46" s="11"/>
      <c r="I46" s="31"/>
      <c r="J46" s="28"/>
      <c r="K46" s="27"/>
      <c r="L46" s="28"/>
      <c r="M46" s="74" t="str">
        <f t="shared" si="0"/>
        <v/>
      </c>
      <c r="N46" s="159"/>
    </row>
    <row r="47" spans="1:14" x14ac:dyDescent="0.15">
      <c r="A47" s="47">
        <v>37</v>
      </c>
      <c r="B47" s="70"/>
      <c r="C47" s="3"/>
      <c r="D47" s="3"/>
      <c r="E47" s="21"/>
      <c r="F47" s="10"/>
      <c r="G47" s="20"/>
      <c r="H47" s="11"/>
      <c r="I47" s="31"/>
      <c r="J47" s="28"/>
      <c r="K47" s="27"/>
      <c r="L47" s="28"/>
      <c r="M47" s="74" t="str">
        <f t="shared" si="0"/>
        <v/>
      </c>
      <c r="N47" s="159"/>
    </row>
    <row r="48" spans="1:14" x14ac:dyDescent="0.15">
      <c r="A48" s="47">
        <v>38</v>
      </c>
      <c r="B48" s="70"/>
      <c r="C48" s="3"/>
      <c r="D48" s="3"/>
      <c r="E48" s="21"/>
      <c r="F48" s="10"/>
      <c r="G48" s="20"/>
      <c r="H48" s="11"/>
      <c r="I48" s="31"/>
      <c r="J48" s="28"/>
      <c r="K48" s="27"/>
      <c r="L48" s="28"/>
      <c r="M48" s="74" t="str">
        <f t="shared" si="0"/>
        <v/>
      </c>
      <c r="N48" s="159"/>
    </row>
    <row r="49" spans="1:14" x14ac:dyDescent="0.15">
      <c r="A49" s="47">
        <v>39</v>
      </c>
      <c r="B49" s="70"/>
      <c r="C49" s="3"/>
      <c r="D49" s="3"/>
      <c r="E49" s="21"/>
      <c r="F49" s="10"/>
      <c r="G49" s="20"/>
      <c r="H49" s="11"/>
      <c r="I49" s="31"/>
      <c r="J49" s="28"/>
      <c r="K49" s="27"/>
      <c r="L49" s="28"/>
      <c r="M49" s="74" t="str">
        <f t="shared" si="0"/>
        <v/>
      </c>
      <c r="N49" s="159"/>
    </row>
    <row r="50" spans="1:14" x14ac:dyDescent="0.15">
      <c r="A50" s="47">
        <v>40</v>
      </c>
      <c r="B50" s="70"/>
      <c r="C50" s="3"/>
      <c r="D50" s="3"/>
      <c r="E50" s="21"/>
      <c r="F50" s="10"/>
      <c r="G50" s="20"/>
      <c r="H50" s="11"/>
      <c r="I50" s="31"/>
      <c r="J50" s="28"/>
      <c r="K50" s="27"/>
      <c r="L50" s="28"/>
      <c r="M50" s="74" t="str">
        <f t="shared" si="0"/>
        <v/>
      </c>
      <c r="N50" s="159"/>
    </row>
    <row r="51" spans="1:14" x14ac:dyDescent="0.15">
      <c r="A51" s="47">
        <v>41</v>
      </c>
      <c r="B51" s="70"/>
      <c r="C51" s="3"/>
      <c r="D51" s="3"/>
      <c r="E51" s="21"/>
      <c r="F51" s="10"/>
      <c r="G51" s="20"/>
      <c r="H51" s="11"/>
      <c r="I51" s="31"/>
      <c r="J51" s="28"/>
      <c r="K51" s="27"/>
      <c r="L51" s="28"/>
      <c r="M51" s="74" t="str">
        <f t="shared" si="0"/>
        <v/>
      </c>
      <c r="N51" s="159"/>
    </row>
    <row r="52" spans="1:14" x14ac:dyDescent="0.15">
      <c r="A52" s="47">
        <v>42</v>
      </c>
      <c r="B52" s="70"/>
      <c r="C52" s="3"/>
      <c r="D52" s="3"/>
      <c r="E52" s="21"/>
      <c r="F52" s="10"/>
      <c r="G52" s="20"/>
      <c r="H52" s="11"/>
      <c r="I52" s="31"/>
      <c r="J52" s="28"/>
      <c r="K52" s="27"/>
      <c r="L52" s="28"/>
      <c r="M52" s="74" t="str">
        <f t="shared" si="0"/>
        <v/>
      </c>
      <c r="N52" s="159"/>
    </row>
    <row r="53" spans="1:14" x14ac:dyDescent="0.15">
      <c r="A53" s="47">
        <v>43</v>
      </c>
      <c r="B53" s="70"/>
      <c r="C53" s="3"/>
      <c r="D53" s="3"/>
      <c r="E53" s="21"/>
      <c r="F53" s="10"/>
      <c r="G53" s="20"/>
      <c r="H53" s="11"/>
      <c r="I53" s="31"/>
      <c r="J53" s="28"/>
      <c r="K53" s="27"/>
      <c r="L53" s="28"/>
      <c r="M53" s="74" t="str">
        <f t="shared" si="0"/>
        <v/>
      </c>
      <c r="N53" s="159"/>
    </row>
    <row r="54" spans="1:14" x14ac:dyDescent="0.15">
      <c r="A54" s="47">
        <v>44</v>
      </c>
      <c r="B54" s="70"/>
      <c r="C54" s="3"/>
      <c r="D54" s="3"/>
      <c r="E54" s="21"/>
      <c r="F54" s="10"/>
      <c r="G54" s="20"/>
      <c r="H54" s="11"/>
      <c r="I54" s="31"/>
      <c r="J54" s="28"/>
      <c r="K54" s="27"/>
      <c r="L54" s="28"/>
      <c r="M54" s="74" t="str">
        <f t="shared" si="0"/>
        <v/>
      </c>
      <c r="N54" s="159"/>
    </row>
    <row r="55" spans="1:14" x14ac:dyDescent="0.15">
      <c r="A55" s="47">
        <v>45</v>
      </c>
      <c r="B55" s="70"/>
      <c r="C55" s="3"/>
      <c r="D55" s="3"/>
      <c r="E55" s="21"/>
      <c r="F55" s="10"/>
      <c r="G55" s="20"/>
      <c r="H55" s="11"/>
      <c r="I55" s="31"/>
      <c r="J55" s="28"/>
      <c r="K55" s="27"/>
      <c r="L55" s="28"/>
      <c r="M55" s="74" t="str">
        <f t="shared" si="0"/>
        <v/>
      </c>
      <c r="N55" s="159"/>
    </row>
    <row r="56" spans="1:14" x14ac:dyDescent="0.15">
      <c r="A56" s="47">
        <v>46</v>
      </c>
      <c r="B56" s="70"/>
      <c r="C56" s="3"/>
      <c r="D56" s="3"/>
      <c r="E56" s="21"/>
      <c r="F56" s="10"/>
      <c r="G56" s="20"/>
      <c r="H56" s="11"/>
      <c r="I56" s="31"/>
      <c r="J56" s="28"/>
      <c r="K56" s="27"/>
      <c r="L56" s="28"/>
      <c r="M56" s="74" t="str">
        <f t="shared" si="0"/>
        <v/>
      </c>
      <c r="N56" s="159"/>
    </row>
    <row r="57" spans="1:14" x14ac:dyDescent="0.15">
      <c r="A57" s="47">
        <v>47</v>
      </c>
      <c r="B57" s="70"/>
      <c r="C57" s="3"/>
      <c r="D57" s="3"/>
      <c r="E57" s="21"/>
      <c r="F57" s="10"/>
      <c r="G57" s="20"/>
      <c r="H57" s="11"/>
      <c r="I57" s="31"/>
      <c r="J57" s="28"/>
      <c r="K57" s="27"/>
      <c r="L57" s="28"/>
      <c r="M57" s="74" t="str">
        <f t="shared" si="0"/>
        <v/>
      </c>
      <c r="N57" s="159"/>
    </row>
    <row r="58" spans="1:14" x14ac:dyDescent="0.15">
      <c r="A58" s="47">
        <v>48</v>
      </c>
      <c r="B58" s="70"/>
      <c r="C58" s="3"/>
      <c r="D58" s="3"/>
      <c r="E58" s="21"/>
      <c r="F58" s="10"/>
      <c r="G58" s="20"/>
      <c r="H58" s="11"/>
      <c r="I58" s="31"/>
      <c r="J58" s="28"/>
      <c r="K58" s="27"/>
      <c r="L58" s="28"/>
      <c r="M58" s="74" t="str">
        <f t="shared" si="0"/>
        <v/>
      </c>
      <c r="N58" s="159"/>
    </row>
    <row r="59" spans="1:14" x14ac:dyDescent="0.15">
      <c r="A59" s="47">
        <v>49</v>
      </c>
      <c r="B59" s="70"/>
      <c r="C59" s="3"/>
      <c r="D59" s="3"/>
      <c r="E59" s="21"/>
      <c r="F59" s="10"/>
      <c r="G59" s="20"/>
      <c r="H59" s="11"/>
      <c r="I59" s="31"/>
      <c r="J59" s="28"/>
      <c r="K59" s="27"/>
      <c r="L59" s="28"/>
      <c r="M59" s="74" t="str">
        <f t="shared" si="0"/>
        <v/>
      </c>
      <c r="N59" s="159"/>
    </row>
    <row r="60" spans="1:14" x14ac:dyDescent="0.15">
      <c r="A60" s="47">
        <v>50</v>
      </c>
      <c r="B60" s="70"/>
      <c r="C60" s="3"/>
      <c r="D60" s="3"/>
      <c r="E60" s="21"/>
      <c r="F60" s="10"/>
      <c r="G60" s="20"/>
      <c r="H60" s="11"/>
      <c r="I60" s="31"/>
      <c r="J60" s="28"/>
      <c r="K60" s="27"/>
      <c r="L60" s="28"/>
      <c r="M60" s="74" t="str">
        <f t="shared" si="0"/>
        <v/>
      </c>
      <c r="N60" s="159"/>
    </row>
    <row r="61" spans="1:14" x14ac:dyDescent="0.15">
      <c r="A61" s="47">
        <v>51</v>
      </c>
      <c r="B61" s="70"/>
      <c r="C61" s="3"/>
      <c r="D61" s="3"/>
      <c r="E61" s="21"/>
      <c r="F61" s="10"/>
      <c r="G61" s="20"/>
      <c r="H61" s="11"/>
      <c r="I61" s="31"/>
      <c r="J61" s="28"/>
      <c r="K61" s="27"/>
      <c r="L61" s="28"/>
      <c r="M61" s="74" t="str">
        <f t="shared" si="0"/>
        <v/>
      </c>
      <c r="N61" s="159"/>
    </row>
    <row r="62" spans="1:14" x14ac:dyDescent="0.15">
      <c r="A62" s="47">
        <v>52</v>
      </c>
      <c r="B62" s="70"/>
      <c r="C62" s="3"/>
      <c r="D62" s="3"/>
      <c r="E62" s="21"/>
      <c r="F62" s="10"/>
      <c r="G62" s="20"/>
      <c r="H62" s="11"/>
      <c r="I62" s="31"/>
      <c r="J62" s="28"/>
      <c r="K62" s="27"/>
      <c r="L62" s="28"/>
      <c r="M62" s="74" t="str">
        <f t="shared" si="0"/>
        <v/>
      </c>
      <c r="N62" s="159"/>
    </row>
    <row r="63" spans="1:14" x14ac:dyDescent="0.15">
      <c r="A63" s="47">
        <v>53</v>
      </c>
      <c r="B63" s="70"/>
      <c r="C63" s="3"/>
      <c r="D63" s="3"/>
      <c r="E63" s="21"/>
      <c r="F63" s="10"/>
      <c r="G63" s="20"/>
      <c r="H63" s="11"/>
      <c r="I63" s="31"/>
      <c r="J63" s="28"/>
      <c r="K63" s="27"/>
      <c r="L63" s="28"/>
      <c r="M63" s="74" t="str">
        <f t="shared" si="0"/>
        <v/>
      </c>
      <c r="N63" s="159"/>
    </row>
    <row r="64" spans="1:14" x14ac:dyDescent="0.15">
      <c r="A64" s="47">
        <v>54</v>
      </c>
      <c r="B64" s="70"/>
      <c r="C64" s="3"/>
      <c r="D64" s="3"/>
      <c r="E64" s="21"/>
      <c r="F64" s="10"/>
      <c r="G64" s="20"/>
      <c r="H64" s="11"/>
      <c r="I64" s="31"/>
      <c r="J64" s="28"/>
      <c r="K64" s="27"/>
      <c r="L64" s="28"/>
      <c r="M64" s="74" t="str">
        <f t="shared" si="0"/>
        <v/>
      </c>
      <c r="N64" s="159"/>
    </row>
    <row r="65" spans="1:14" x14ac:dyDescent="0.15">
      <c r="A65" s="47">
        <v>55</v>
      </c>
      <c r="B65" s="70"/>
      <c r="C65" s="3"/>
      <c r="D65" s="3"/>
      <c r="E65" s="21"/>
      <c r="F65" s="10"/>
      <c r="G65" s="20"/>
      <c r="H65" s="11"/>
      <c r="I65" s="31"/>
      <c r="J65" s="28"/>
      <c r="K65" s="27"/>
      <c r="L65" s="28"/>
      <c r="M65" s="74" t="str">
        <f t="shared" si="0"/>
        <v/>
      </c>
      <c r="N65" s="159"/>
    </row>
    <row r="66" spans="1:14" x14ac:dyDescent="0.15">
      <c r="A66" s="47">
        <v>56</v>
      </c>
      <c r="B66" s="70"/>
      <c r="C66" s="3"/>
      <c r="D66" s="3"/>
      <c r="E66" s="21"/>
      <c r="F66" s="10"/>
      <c r="G66" s="20"/>
      <c r="H66" s="11"/>
      <c r="I66" s="31"/>
      <c r="J66" s="28"/>
      <c r="K66" s="27"/>
      <c r="L66" s="28"/>
      <c r="M66" s="74" t="str">
        <f t="shared" si="0"/>
        <v/>
      </c>
      <c r="N66" s="159"/>
    </row>
    <row r="67" spans="1:14" x14ac:dyDescent="0.15">
      <c r="A67" s="47">
        <v>57</v>
      </c>
      <c r="B67" s="70"/>
      <c r="C67" s="3"/>
      <c r="D67" s="3"/>
      <c r="E67" s="21"/>
      <c r="F67" s="10"/>
      <c r="G67" s="20"/>
      <c r="H67" s="11"/>
      <c r="I67" s="31"/>
      <c r="J67" s="28"/>
      <c r="K67" s="27"/>
      <c r="L67" s="28"/>
      <c r="M67" s="74" t="str">
        <f t="shared" si="0"/>
        <v/>
      </c>
      <c r="N67" s="159"/>
    </row>
    <row r="68" spans="1:14" x14ac:dyDescent="0.15">
      <c r="A68" s="47">
        <v>58</v>
      </c>
      <c r="B68" s="70"/>
      <c r="C68" s="3"/>
      <c r="D68" s="3"/>
      <c r="E68" s="21"/>
      <c r="F68" s="10"/>
      <c r="G68" s="20"/>
      <c r="H68" s="11"/>
      <c r="I68" s="31"/>
      <c r="J68" s="28"/>
      <c r="K68" s="27"/>
      <c r="L68" s="28"/>
      <c r="M68" s="74" t="str">
        <f t="shared" si="0"/>
        <v/>
      </c>
      <c r="N68" s="159"/>
    </row>
    <row r="69" spans="1:14" ht="14.25" thickBot="1" x14ac:dyDescent="0.2">
      <c r="A69" s="83">
        <v>59</v>
      </c>
      <c r="B69" s="97"/>
      <c r="C69" s="13"/>
      <c r="D69" s="13"/>
      <c r="E69" s="22"/>
      <c r="F69" s="12"/>
      <c r="G69" s="22"/>
      <c r="H69" s="14"/>
      <c r="I69" s="32"/>
      <c r="J69" s="30"/>
      <c r="K69" s="29"/>
      <c r="L69" s="30"/>
      <c r="M69" s="85" t="str">
        <f t="shared" si="0"/>
        <v/>
      </c>
      <c r="N69" s="160"/>
    </row>
    <row r="70" spans="1:14" x14ac:dyDescent="0.15">
      <c r="A70" s="46">
        <v>60</v>
      </c>
      <c r="B70" s="98"/>
      <c r="C70" s="71"/>
      <c r="D70" s="71"/>
      <c r="E70" s="99"/>
      <c r="F70" s="103"/>
      <c r="G70" s="71"/>
      <c r="H70" s="44"/>
      <c r="I70" s="100"/>
      <c r="J70" s="101"/>
      <c r="K70" s="102"/>
      <c r="L70" s="101"/>
      <c r="M70" s="104" t="str">
        <f t="shared" si="0"/>
        <v/>
      </c>
      <c r="N70" s="161"/>
    </row>
    <row r="71" spans="1:14" x14ac:dyDescent="0.15">
      <c r="A71" s="47">
        <v>61</v>
      </c>
      <c r="B71" s="70"/>
      <c r="C71" s="3"/>
      <c r="D71" s="3"/>
      <c r="E71" s="21"/>
      <c r="F71" s="10"/>
      <c r="G71" s="16"/>
      <c r="H71" s="11"/>
      <c r="I71" s="31"/>
      <c r="J71" s="28"/>
      <c r="K71" s="27"/>
      <c r="L71" s="28"/>
      <c r="M71" s="74" t="str">
        <f t="shared" si="0"/>
        <v/>
      </c>
      <c r="N71" s="159"/>
    </row>
    <row r="72" spans="1:14" x14ac:dyDescent="0.15">
      <c r="A72" s="47">
        <v>62</v>
      </c>
      <c r="B72" s="70"/>
      <c r="C72" s="3"/>
      <c r="D72" s="3"/>
      <c r="E72" s="21"/>
      <c r="F72" s="10"/>
      <c r="G72" s="16"/>
      <c r="H72" s="11"/>
      <c r="I72" s="31"/>
      <c r="J72" s="28"/>
      <c r="K72" s="27"/>
      <c r="L72" s="28"/>
      <c r="M72" s="74" t="str">
        <f t="shared" si="0"/>
        <v/>
      </c>
      <c r="N72" s="159"/>
    </row>
    <row r="73" spans="1:14" x14ac:dyDescent="0.15">
      <c r="A73" s="47">
        <v>63</v>
      </c>
      <c r="B73" s="70"/>
      <c r="C73" s="3"/>
      <c r="D73" s="3"/>
      <c r="E73" s="21"/>
      <c r="F73" s="10"/>
      <c r="G73" s="16"/>
      <c r="H73" s="11"/>
      <c r="I73" s="31"/>
      <c r="J73" s="28"/>
      <c r="K73" s="27"/>
      <c r="L73" s="28"/>
      <c r="M73" s="74" t="str">
        <f t="shared" si="0"/>
        <v/>
      </c>
      <c r="N73" s="159"/>
    </row>
    <row r="74" spans="1:14" x14ac:dyDescent="0.15">
      <c r="A74" s="47">
        <v>64</v>
      </c>
      <c r="B74" s="70"/>
      <c r="C74" s="3"/>
      <c r="D74" s="3"/>
      <c r="E74" s="21"/>
      <c r="F74" s="10"/>
      <c r="G74" s="16"/>
      <c r="H74" s="11"/>
      <c r="I74" s="31"/>
      <c r="J74" s="28"/>
      <c r="K74" s="27"/>
      <c r="L74" s="28"/>
      <c r="M74" s="74" t="str">
        <f t="shared" si="0"/>
        <v/>
      </c>
      <c r="N74" s="159"/>
    </row>
    <row r="75" spans="1:14" x14ac:dyDescent="0.15">
      <c r="A75" s="47">
        <v>65</v>
      </c>
      <c r="B75" s="70"/>
      <c r="C75" s="3"/>
      <c r="D75" s="3"/>
      <c r="E75" s="21"/>
      <c r="F75" s="10"/>
      <c r="G75" s="16"/>
      <c r="H75" s="11"/>
      <c r="I75" s="31"/>
      <c r="J75" s="28"/>
      <c r="K75" s="27"/>
      <c r="L75" s="28"/>
      <c r="M75" s="74" t="str">
        <f t="shared" si="0"/>
        <v/>
      </c>
      <c r="N75" s="159"/>
    </row>
    <row r="76" spans="1:14" x14ac:dyDescent="0.15">
      <c r="A76" s="47">
        <v>66</v>
      </c>
      <c r="B76" s="70"/>
      <c r="C76" s="3"/>
      <c r="D76" s="3"/>
      <c r="E76" s="21"/>
      <c r="F76" s="10"/>
      <c r="G76" s="16"/>
      <c r="H76" s="11"/>
      <c r="I76" s="31"/>
      <c r="J76" s="28"/>
      <c r="K76" s="27"/>
      <c r="L76" s="28"/>
      <c r="M76" s="74" t="str">
        <f t="shared" ref="M76:M110" si="1">IF(K76="","",ROUNDUP(K76/L76,2))</f>
        <v/>
      </c>
      <c r="N76" s="159"/>
    </row>
    <row r="77" spans="1:14" x14ac:dyDescent="0.15">
      <c r="A77" s="47">
        <v>67</v>
      </c>
      <c r="B77" s="70"/>
      <c r="C77" s="3"/>
      <c r="D77" s="3"/>
      <c r="E77" s="21"/>
      <c r="F77" s="10"/>
      <c r="G77" s="16"/>
      <c r="H77" s="11"/>
      <c r="I77" s="31"/>
      <c r="J77" s="28"/>
      <c r="K77" s="27"/>
      <c r="L77" s="28"/>
      <c r="M77" s="74" t="str">
        <f t="shared" si="1"/>
        <v/>
      </c>
      <c r="N77" s="159"/>
    </row>
    <row r="78" spans="1:14" x14ac:dyDescent="0.15">
      <c r="A78" s="47">
        <v>68</v>
      </c>
      <c r="B78" s="70"/>
      <c r="C78" s="3"/>
      <c r="D78" s="3"/>
      <c r="E78" s="21"/>
      <c r="F78" s="10"/>
      <c r="G78" s="16"/>
      <c r="H78" s="11"/>
      <c r="I78" s="31"/>
      <c r="J78" s="28"/>
      <c r="K78" s="27"/>
      <c r="L78" s="28"/>
      <c r="M78" s="74" t="str">
        <f t="shared" si="1"/>
        <v/>
      </c>
      <c r="N78" s="159"/>
    </row>
    <row r="79" spans="1:14" x14ac:dyDescent="0.15">
      <c r="A79" s="47">
        <v>69</v>
      </c>
      <c r="B79" s="70"/>
      <c r="C79" s="3"/>
      <c r="D79" s="3"/>
      <c r="E79" s="21"/>
      <c r="F79" s="10"/>
      <c r="G79" s="16"/>
      <c r="H79" s="11"/>
      <c r="I79" s="31"/>
      <c r="J79" s="28"/>
      <c r="K79" s="27"/>
      <c r="L79" s="28"/>
      <c r="M79" s="74" t="str">
        <f t="shared" si="1"/>
        <v/>
      </c>
      <c r="N79" s="159"/>
    </row>
    <row r="80" spans="1:14" x14ac:dyDescent="0.15">
      <c r="A80" s="47">
        <v>70</v>
      </c>
      <c r="B80" s="70"/>
      <c r="C80" s="3"/>
      <c r="D80" s="3"/>
      <c r="E80" s="21"/>
      <c r="F80" s="10"/>
      <c r="G80" s="16"/>
      <c r="H80" s="11"/>
      <c r="I80" s="31"/>
      <c r="J80" s="28"/>
      <c r="K80" s="27"/>
      <c r="L80" s="28"/>
      <c r="M80" s="74" t="str">
        <f t="shared" si="1"/>
        <v/>
      </c>
      <c r="N80" s="159"/>
    </row>
    <row r="81" spans="1:14" x14ac:dyDescent="0.15">
      <c r="A81" s="47">
        <v>71</v>
      </c>
      <c r="B81" s="70"/>
      <c r="C81" s="3"/>
      <c r="D81" s="3"/>
      <c r="E81" s="21"/>
      <c r="F81" s="10"/>
      <c r="G81" s="16"/>
      <c r="H81" s="11"/>
      <c r="I81" s="31"/>
      <c r="J81" s="28"/>
      <c r="K81" s="27"/>
      <c r="L81" s="28"/>
      <c r="M81" s="74" t="str">
        <f t="shared" si="1"/>
        <v/>
      </c>
      <c r="N81" s="159"/>
    </row>
    <row r="82" spans="1:14" x14ac:dyDescent="0.15">
      <c r="A82" s="47">
        <v>72</v>
      </c>
      <c r="B82" s="70"/>
      <c r="C82" s="3"/>
      <c r="D82" s="3"/>
      <c r="E82" s="21"/>
      <c r="F82" s="10"/>
      <c r="G82" s="16"/>
      <c r="H82" s="11"/>
      <c r="I82" s="31"/>
      <c r="J82" s="28"/>
      <c r="K82" s="27"/>
      <c r="L82" s="28"/>
      <c r="M82" s="74" t="str">
        <f t="shared" si="1"/>
        <v/>
      </c>
      <c r="N82" s="159"/>
    </row>
    <row r="83" spans="1:14" x14ac:dyDescent="0.15">
      <c r="A83" s="47">
        <v>73</v>
      </c>
      <c r="B83" s="70"/>
      <c r="C83" s="3"/>
      <c r="D83" s="3"/>
      <c r="E83" s="21"/>
      <c r="F83" s="10"/>
      <c r="G83" s="16"/>
      <c r="H83" s="11"/>
      <c r="I83" s="31"/>
      <c r="J83" s="28"/>
      <c r="K83" s="27"/>
      <c r="L83" s="28"/>
      <c r="M83" s="74" t="str">
        <f t="shared" si="1"/>
        <v/>
      </c>
      <c r="N83" s="159"/>
    </row>
    <row r="84" spans="1:14" x14ac:dyDescent="0.15">
      <c r="A84" s="47">
        <v>74</v>
      </c>
      <c r="B84" s="70"/>
      <c r="C84" s="3"/>
      <c r="D84" s="3"/>
      <c r="E84" s="21"/>
      <c r="F84" s="10"/>
      <c r="G84" s="16"/>
      <c r="H84" s="11"/>
      <c r="I84" s="31"/>
      <c r="J84" s="28"/>
      <c r="K84" s="27"/>
      <c r="L84" s="28"/>
      <c r="M84" s="74" t="str">
        <f t="shared" si="1"/>
        <v/>
      </c>
      <c r="N84" s="159"/>
    </row>
    <row r="85" spans="1:14" x14ac:dyDescent="0.15">
      <c r="A85" s="47">
        <v>75</v>
      </c>
      <c r="B85" s="70"/>
      <c r="C85" s="3"/>
      <c r="D85" s="3"/>
      <c r="E85" s="21"/>
      <c r="F85" s="10"/>
      <c r="G85" s="16"/>
      <c r="H85" s="11"/>
      <c r="I85" s="31"/>
      <c r="J85" s="28"/>
      <c r="K85" s="27"/>
      <c r="L85" s="28"/>
      <c r="M85" s="74" t="str">
        <f t="shared" si="1"/>
        <v/>
      </c>
      <c r="N85" s="159"/>
    </row>
    <row r="86" spans="1:14" x14ac:dyDescent="0.15">
      <c r="A86" s="47">
        <v>76</v>
      </c>
      <c r="B86" s="70"/>
      <c r="C86" s="3"/>
      <c r="D86" s="3"/>
      <c r="E86" s="21"/>
      <c r="F86" s="10"/>
      <c r="G86" s="16"/>
      <c r="H86" s="11"/>
      <c r="I86" s="31"/>
      <c r="J86" s="28"/>
      <c r="K86" s="27"/>
      <c r="L86" s="28"/>
      <c r="M86" s="74" t="str">
        <f t="shared" si="1"/>
        <v/>
      </c>
      <c r="N86" s="159"/>
    </row>
    <row r="87" spans="1:14" x14ac:dyDescent="0.15">
      <c r="A87" s="47">
        <v>77</v>
      </c>
      <c r="B87" s="70"/>
      <c r="C87" s="3"/>
      <c r="D87" s="3"/>
      <c r="E87" s="21"/>
      <c r="F87" s="10"/>
      <c r="G87" s="16"/>
      <c r="H87" s="11"/>
      <c r="I87" s="31"/>
      <c r="J87" s="28"/>
      <c r="K87" s="27"/>
      <c r="L87" s="28"/>
      <c r="M87" s="74" t="str">
        <f t="shared" si="1"/>
        <v/>
      </c>
      <c r="N87" s="159"/>
    </row>
    <row r="88" spans="1:14" x14ac:dyDescent="0.15">
      <c r="A88" s="47">
        <v>78</v>
      </c>
      <c r="B88" s="70"/>
      <c r="C88" s="3"/>
      <c r="D88" s="3"/>
      <c r="E88" s="21"/>
      <c r="F88" s="10"/>
      <c r="G88" s="16"/>
      <c r="H88" s="11"/>
      <c r="I88" s="31"/>
      <c r="J88" s="28"/>
      <c r="K88" s="27"/>
      <c r="L88" s="28"/>
      <c r="M88" s="74" t="str">
        <f t="shared" si="1"/>
        <v/>
      </c>
      <c r="N88" s="159"/>
    </row>
    <row r="89" spans="1:14" x14ac:dyDescent="0.15">
      <c r="A89" s="47">
        <v>79</v>
      </c>
      <c r="B89" s="70"/>
      <c r="C89" s="3"/>
      <c r="D89" s="3"/>
      <c r="E89" s="21"/>
      <c r="F89" s="10"/>
      <c r="G89" s="16"/>
      <c r="H89" s="11"/>
      <c r="I89" s="31"/>
      <c r="J89" s="28"/>
      <c r="K89" s="27"/>
      <c r="L89" s="28"/>
      <c r="M89" s="74" t="str">
        <f t="shared" si="1"/>
        <v/>
      </c>
      <c r="N89" s="159"/>
    </row>
    <row r="90" spans="1:14" x14ac:dyDescent="0.15">
      <c r="A90" s="47">
        <v>80</v>
      </c>
      <c r="B90" s="70"/>
      <c r="C90" s="3"/>
      <c r="D90" s="3"/>
      <c r="E90" s="21"/>
      <c r="F90" s="10"/>
      <c r="G90" s="16"/>
      <c r="H90" s="11"/>
      <c r="I90" s="31"/>
      <c r="J90" s="28"/>
      <c r="K90" s="27"/>
      <c r="L90" s="28"/>
      <c r="M90" s="74" t="str">
        <f t="shared" si="1"/>
        <v/>
      </c>
      <c r="N90" s="159"/>
    </row>
    <row r="91" spans="1:14" x14ac:dyDescent="0.15">
      <c r="A91" s="47">
        <v>81</v>
      </c>
      <c r="B91" s="70"/>
      <c r="C91" s="3"/>
      <c r="D91" s="3"/>
      <c r="E91" s="21"/>
      <c r="F91" s="10"/>
      <c r="G91" s="16"/>
      <c r="H91" s="11"/>
      <c r="I91" s="31"/>
      <c r="J91" s="28"/>
      <c r="K91" s="27"/>
      <c r="L91" s="28"/>
      <c r="M91" s="74" t="str">
        <f t="shared" si="1"/>
        <v/>
      </c>
      <c r="N91" s="159"/>
    </row>
    <row r="92" spans="1:14" x14ac:dyDescent="0.15">
      <c r="A92" s="47">
        <v>82</v>
      </c>
      <c r="B92" s="70"/>
      <c r="C92" s="3"/>
      <c r="D92" s="3"/>
      <c r="E92" s="21"/>
      <c r="F92" s="10"/>
      <c r="G92" s="16"/>
      <c r="H92" s="11"/>
      <c r="I92" s="31"/>
      <c r="J92" s="28"/>
      <c r="K92" s="27"/>
      <c r="L92" s="28"/>
      <c r="M92" s="74" t="str">
        <f t="shared" si="1"/>
        <v/>
      </c>
      <c r="N92" s="159"/>
    </row>
    <row r="93" spans="1:14" x14ac:dyDescent="0.15">
      <c r="A93" s="47">
        <v>83</v>
      </c>
      <c r="B93" s="70"/>
      <c r="C93" s="3"/>
      <c r="D93" s="3"/>
      <c r="E93" s="21"/>
      <c r="F93" s="10"/>
      <c r="G93" s="16"/>
      <c r="H93" s="11"/>
      <c r="I93" s="31"/>
      <c r="J93" s="28"/>
      <c r="K93" s="27"/>
      <c r="L93" s="28"/>
      <c r="M93" s="74" t="str">
        <f t="shared" si="1"/>
        <v/>
      </c>
      <c r="N93" s="159"/>
    </row>
    <row r="94" spans="1:14" x14ac:dyDescent="0.15">
      <c r="A94" s="47">
        <v>84</v>
      </c>
      <c r="B94" s="70"/>
      <c r="C94" s="3"/>
      <c r="D94" s="3"/>
      <c r="E94" s="21"/>
      <c r="F94" s="10"/>
      <c r="G94" s="16"/>
      <c r="H94" s="11"/>
      <c r="I94" s="31"/>
      <c r="J94" s="28"/>
      <c r="K94" s="27"/>
      <c r="L94" s="28"/>
      <c r="M94" s="74" t="str">
        <f t="shared" si="1"/>
        <v/>
      </c>
      <c r="N94" s="159"/>
    </row>
    <row r="95" spans="1:14" x14ac:dyDescent="0.15">
      <c r="A95" s="47">
        <v>85</v>
      </c>
      <c r="B95" s="70"/>
      <c r="C95" s="3"/>
      <c r="D95" s="3"/>
      <c r="E95" s="21"/>
      <c r="F95" s="10"/>
      <c r="G95" s="16"/>
      <c r="H95" s="11"/>
      <c r="I95" s="31"/>
      <c r="J95" s="28"/>
      <c r="K95" s="27"/>
      <c r="L95" s="28"/>
      <c r="M95" s="74" t="str">
        <f t="shared" si="1"/>
        <v/>
      </c>
      <c r="N95" s="159"/>
    </row>
    <row r="96" spans="1:14" x14ac:dyDescent="0.15">
      <c r="A96" s="47">
        <v>86</v>
      </c>
      <c r="B96" s="70"/>
      <c r="C96" s="3"/>
      <c r="D96" s="3"/>
      <c r="E96" s="21"/>
      <c r="F96" s="10"/>
      <c r="G96" s="16"/>
      <c r="H96" s="11"/>
      <c r="I96" s="31"/>
      <c r="J96" s="28"/>
      <c r="K96" s="27"/>
      <c r="L96" s="28"/>
      <c r="M96" s="74" t="str">
        <f t="shared" si="1"/>
        <v/>
      </c>
      <c r="N96" s="159"/>
    </row>
    <row r="97" spans="1:14" x14ac:dyDescent="0.15">
      <c r="A97" s="47">
        <v>87</v>
      </c>
      <c r="B97" s="70"/>
      <c r="C97" s="3"/>
      <c r="D97" s="3"/>
      <c r="E97" s="21"/>
      <c r="F97" s="10"/>
      <c r="G97" s="16"/>
      <c r="H97" s="11"/>
      <c r="I97" s="31"/>
      <c r="J97" s="28"/>
      <c r="K97" s="27"/>
      <c r="L97" s="28"/>
      <c r="M97" s="74" t="str">
        <f t="shared" si="1"/>
        <v/>
      </c>
      <c r="N97" s="159"/>
    </row>
    <row r="98" spans="1:14" x14ac:dyDescent="0.15">
      <c r="A98" s="47">
        <v>88</v>
      </c>
      <c r="B98" s="70"/>
      <c r="C98" s="3"/>
      <c r="D98" s="3"/>
      <c r="E98" s="21"/>
      <c r="F98" s="10"/>
      <c r="G98" s="16"/>
      <c r="H98" s="11"/>
      <c r="I98" s="31"/>
      <c r="J98" s="28"/>
      <c r="K98" s="27"/>
      <c r="L98" s="28"/>
      <c r="M98" s="74" t="str">
        <f t="shared" si="1"/>
        <v/>
      </c>
      <c r="N98" s="159"/>
    </row>
    <row r="99" spans="1:14" x14ac:dyDescent="0.15">
      <c r="A99" s="47">
        <v>89</v>
      </c>
      <c r="B99" s="70"/>
      <c r="C99" s="3"/>
      <c r="D99" s="3"/>
      <c r="E99" s="21"/>
      <c r="F99" s="10"/>
      <c r="G99" s="16"/>
      <c r="H99" s="11"/>
      <c r="I99" s="31"/>
      <c r="J99" s="28"/>
      <c r="K99" s="27"/>
      <c r="L99" s="28"/>
      <c r="M99" s="74" t="str">
        <f t="shared" si="1"/>
        <v/>
      </c>
      <c r="N99" s="159"/>
    </row>
    <row r="100" spans="1:14" x14ac:dyDescent="0.15">
      <c r="A100" s="47">
        <v>90</v>
      </c>
      <c r="B100" s="70"/>
      <c r="C100" s="3"/>
      <c r="D100" s="3"/>
      <c r="E100" s="21"/>
      <c r="F100" s="10"/>
      <c r="G100" s="16"/>
      <c r="H100" s="11"/>
      <c r="I100" s="31"/>
      <c r="J100" s="28"/>
      <c r="K100" s="27"/>
      <c r="L100" s="28"/>
      <c r="M100" s="74" t="str">
        <f t="shared" si="1"/>
        <v/>
      </c>
      <c r="N100" s="159"/>
    </row>
    <row r="101" spans="1:14" x14ac:dyDescent="0.15">
      <c r="A101" s="47">
        <v>91</v>
      </c>
      <c r="B101" s="70"/>
      <c r="C101" s="3"/>
      <c r="D101" s="3"/>
      <c r="E101" s="21"/>
      <c r="F101" s="10"/>
      <c r="G101" s="16"/>
      <c r="H101" s="11"/>
      <c r="I101" s="31"/>
      <c r="J101" s="28"/>
      <c r="K101" s="27"/>
      <c r="L101" s="28"/>
      <c r="M101" s="74" t="str">
        <f t="shared" si="1"/>
        <v/>
      </c>
      <c r="N101" s="159"/>
    </row>
    <row r="102" spans="1:14" x14ac:dyDescent="0.15">
      <c r="A102" s="47">
        <v>92</v>
      </c>
      <c r="B102" s="70"/>
      <c r="C102" s="3"/>
      <c r="D102" s="3"/>
      <c r="E102" s="21"/>
      <c r="F102" s="10"/>
      <c r="G102" s="16"/>
      <c r="H102" s="11"/>
      <c r="I102" s="31"/>
      <c r="J102" s="28"/>
      <c r="K102" s="27"/>
      <c r="L102" s="28"/>
      <c r="M102" s="74" t="str">
        <f t="shared" si="1"/>
        <v/>
      </c>
      <c r="N102" s="159"/>
    </row>
    <row r="103" spans="1:14" x14ac:dyDescent="0.15">
      <c r="A103" s="47">
        <v>93</v>
      </c>
      <c r="B103" s="70"/>
      <c r="C103" s="3"/>
      <c r="D103" s="3"/>
      <c r="E103" s="21"/>
      <c r="F103" s="10"/>
      <c r="G103" s="16"/>
      <c r="H103" s="11"/>
      <c r="I103" s="31"/>
      <c r="J103" s="28"/>
      <c r="K103" s="27"/>
      <c r="L103" s="28"/>
      <c r="M103" s="74" t="str">
        <f t="shared" si="1"/>
        <v/>
      </c>
      <c r="N103" s="159"/>
    </row>
    <row r="104" spans="1:14" x14ac:dyDescent="0.15">
      <c r="A104" s="47">
        <v>94</v>
      </c>
      <c r="B104" s="70"/>
      <c r="C104" s="3"/>
      <c r="D104" s="3"/>
      <c r="E104" s="21"/>
      <c r="F104" s="10"/>
      <c r="G104" s="16"/>
      <c r="H104" s="11"/>
      <c r="I104" s="31"/>
      <c r="J104" s="28"/>
      <c r="K104" s="27"/>
      <c r="L104" s="28"/>
      <c r="M104" s="74" t="str">
        <f t="shared" si="1"/>
        <v/>
      </c>
      <c r="N104" s="159"/>
    </row>
    <row r="105" spans="1:14" x14ac:dyDescent="0.15">
      <c r="A105" s="47">
        <v>95</v>
      </c>
      <c r="B105" s="70"/>
      <c r="C105" s="3"/>
      <c r="D105" s="3"/>
      <c r="E105" s="21"/>
      <c r="F105" s="10"/>
      <c r="G105" s="16"/>
      <c r="H105" s="11"/>
      <c r="I105" s="31"/>
      <c r="J105" s="28"/>
      <c r="K105" s="27"/>
      <c r="L105" s="28"/>
      <c r="M105" s="74" t="str">
        <f t="shared" si="1"/>
        <v/>
      </c>
      <c r="N105" s="159"/>
    </row>
    <row r="106" spans="1:14" x14ac:dyDescent="0.15">
      <c r="A106" s="47">
        <v>96</v>
      </c>
      <c r="B106" s="70"/>
      <c r="C106" s="3"/>
      <c r="D106" s="3"/>
      <c r="E106" s="21"/>
      <c r="F106" s="10"/>
      <c r="G106" s="16"/>
      <c r="H106" s="11"/>
      <c r="I106" s="31"/>
      <c r="J106" s="28"/>
      <c r="K106" s="27"/>
      <c r="L106" s="28"/>
      <c r="M106" s="74" t="str">
        <f t="shared" si="1"/>
        <v/>
      </c>
      <c r="N106" s="159"/>
    </row>
    <row r="107" spans="1:14" x14ac:dyDescent="0.15">
      <c r="A107" s="47">
        <v>97</v>
      </c>
      <c r="B107" s="70"/>
      <c r="C107" s="3"/>
      <c r="D107" s="3"/>
      <c r="E107" s="21"/>
      <c r="F107" s="10"/>
      <c r="G107" s="16"/>
      <c r="H107" s="11"/>
      <c r="I107" s="31"/>
      <c r="J107" s="28"/>
      <c r="K107" s="27"/>
      <c r="L107" s="28"/>
      <c r="M107" s="74" t="str">
        <f t="shared" si="1"/>
        <v/>
      </c>
      <c r="N107" s="159"/>
    </row>
    <row r="108" spans="1:14" x14ac:dyDescent="0.15">
      <c r="A108" s="47">
        <v>98</v>
      </c>
      <c r="B108" s="70"/>
      <c r="C108" s="3"/>
      <c r="D108" s="3"/>
      <c r="E108" s="21"/>
      <c r="F108" s="10"/>
      <c r="G108" s="16"/>
      <c r="H108" s="11"/>
      <c r="I108" s="31"/>
      <c r="J108" s="28"/>
      <c r="K108" s="27"/>
      <c r="L108" s="28"/>
      <c r="M108" s="74" t="str">
        <f t="shared" si="1"/>
        <v/>
      </c>
      <c r="N108" s="159"/>
    </row>
    <row r="109" spans="1:14" x14ac:dyDescent="0.15">
      <c r="A109" s="47">
        <v>99</v>
      </c>
      <c r="B109" s="70"/>
      <c r="C109" s="3"/>
      <c r="D109" s="3"/>
      <c r="E109" s="21"/>
      <c r="F109" s="10"/>
      <c r="G109" s="16"/>
      <c r="H109" s="11"/>
      <c r="I109" s="31"/>
      <c r="J109" s="28"/>
      <c r="K109" s="27"/>
      <c r="L109" s="28"/>
      <c r="M109" s="74" t="str">
        <f t="shared" si="1"/>
        <v/>
      </c>
      <c r="N109" s="159"/>
    </row>
    <row r="110" spans="1:14" x14ac:dyDescent="0.15">
      <c r="A110" s="81">
        <v>100</v>
      </c>
      <c r="B110" s="70"/>
      <c r="C110" s="60"/>
      <c r="D110" s="60"/>
      <c r="E110" s="86"/>
      <c r="F110" s="108"/>
      <c r="G110" s="60"/>
      <c r="H110" s="115"/>
      <c r="I110" s="77"/>
      <c r="J110" s="78"/>
      <c r="K110" s="79"/>
      <c r="L110" s="28"/>
      <c r="M110" s="93" t="str">
        <f t="shared" si="1"/>
        <v/>
      </c>
      <c r="N110" s="162"/>
    </row>
    <row r="111" spans="1:14" x14ac:dyDescent="0.15">
      <c r="A111" s="47">
        <v>101</v>
      </c>
      <c r="B111" s="70"/>
      <c r="C111" s="3"/>
      <c r="D111" s="3"/>
      <c r="E111" s="21"/>
      <c r="F111" s="10"/>
      <c r="G111" s="3"/>
      <c r="H111" s="11"/>
      <c r="I111" s="31"/>
      <c r="J111" s="28"/>
      <c r="K111" s="27"/>
      <c r="L111" s="28"/>
      <c r="M111" s="75" t="str">
        <f t="shared" ref="M111:M125" si="2">IF(K111="","",ROUNDUP(K111/L111,2))</f>
        <v/>
      </c>
      <c r="N111" s="162"/>
    </row>
    <row r="112" spans="1:14" x14ac:dyDescent="0.15">
      <c r="A112" s="47">
        <v>102</v>
      </c>
      <c r="B112" s="70"/>
      <c r="C112" s="3"/>
      <c r="D112" s="3"/>
      <c r="E112" s="21"/>
      <c r="F112" s="10"/>
      <c r="G112" s="3"/>
      <c r="H112" s="11"/>
      <c r="I112" s="31"/>
      <c r="J112" s="28"/>
      <c r="K112" s="27"/>
      <c r="L112" s="28"/>
      <c r="M112" s="75" t="str">
        <f t="shared" si="2"/>
        <v/>
      </c>
      <c r="N112" s="162"/>
    </row>
    <row r="113" spans="1:14" x14ac:dyDescent="0.15">
      <c r="A113" s="47">
        <v>103</v>
      </c>
      <c r="B113" s="70"/>
      <c r="C113" s="3"/>
      <c r="D113" s="3"/>
      <c r="E113" s="21"/>
      <c r="F113" s="10"/>
      <c r="G113" s="3"/>
      <c r="H113" s="11"/>
      <c r="I113" s="31"/>
      <c r="J113" s="28"/>
      <c r="K113" s="27"/>
      <c r="L113" s="28"/>
      <c r="M113" s="75" t="str">
        <f t="shared" si="2"/>
        <v/>
      </c>
      <c r="N113" s="162"/>
    </row>
    <row r="114" spans="1:14" x14ac:dyDescent="0.15">
      <c r="A114" s="47">
        <v>104</v>
      </c>
      <c r="B114" s="70"/>
      <c r="C114" s="3"/>
      <c r="D114" s="3"/>
      <c r="E114" s="21"/>
      <c r="F114" s="10"/>
      <c r="G114" s="3"/>
      <c r="H114" s="11"/>
      <c r="I114" s="31"/>
      <c r="J114" s="28"/>
      <c r="K114" s="27"/>
      <c r="L114" s="28"/>
      <c r="M114" s="75" t="str">
        <f t="shared" si="2"/>
        <v/>
      </c>
      <c r="N114" s="162"/>
    </row>
    <row r="115" spans="1:14" x14ac:dyDescent="0.15">
      <c r="A115" s="47">
        <v>105</v>
      </c>
      <c r="B115" s="70"/>
      <c r="C115" s="3"/>
      <c r="D115" s="3"/>
      <c r="E115" s="21"/>
      <c r="F115" s="10"/>
      <c r="G115" s="3"/>
      <c r="H115" s="11"/>
      <c r="I115" s="31"/>
      <c r="J115" s="28"/>
      <c r="K115" s="27"/>
      <c r="L115" s="28"/>
      <c r="M115" s="75" t="str">
        <f t="shared" si="2"/>
        <v/>
      </c>
      <c r="N115" s="162"/>
    </row>
    <row r="116" spans="1:14" x14ac:dyDescent="0.15">
      <c r="A116" s="47">
        <v>106</v>
      </c>
      <c r="B116" s="70"/>
      <c r="C116" s="3"/>
      <c r="D116" s="3"/>
      <c r="E116" s="21"/>
      <c r="F116" s="10"/>
      <c r="G116" s="3"/>
      <c r="H116" s="11"/>
      <c r="I116" s="31"/>
      <c r="J116" s="28"/>
      <c r="K116" s="27"/>
      <c r="L116" s="28"/>
      <c r="M116" s="75" t="str">
        <f t="shared" si="2"/>
        <v/>
      </c>
      <c r="N116" s="162"/>
    </row>
    <row r="117" spans="1:14" x14ac:dyDescent="0.15">
      <c r="A117" s="47">
        <v>107</v>
      </c>
      <c r="B117" s="70"/>
      <c r="C117" s="3"/>
      <c r="D117" s="3"/>
      <c r="E117" s="21"/>
      <c r="F117" s="10"/>
      <c r="G117" s="3"/>
      <c r="H117" s="11"/>
      <c r="I117" s="31"/>
      <c r="J117" s="28"/>
      <c r="K117" s="27"/>
      <c r="L117" s="28"/>
      <c r="M117" s="75" t="str">
        <f t="shared" si="2"/>
        <v/>
      </c>
      <c r="N117" s="162"/>
    </row>
    <row r="118" spans="1:14" x14ac:dyDescent="0.15">
      <c r="A118" s="47">
        <v>108</v>
      </c>
      <c r="B118" s="70"/>
      <c r="C118" s="3"/>
      <c r="D118" s="3"/>
      <c r="E118" s="21"/>
      <c r="F118" s="10"/>
      <c r="G118" s="3"/>
      <c r="H118" s="11"/>
      <c r="I118" s="31"/>
      <c r="J118" s="28"/>
      <c r="K118" s="27"/>
      <c r="L118" s="28"/>
      <c r="M118" s="75" t="str">
        <f t="shared" si="2"/>
        <v/>
      </c>
      <c r="N118" s="162"/>
    </row>
    <row r="119" spans="1:14" x14ac:dyDescent="0.15">
      <c r="A119" s="47">
        <v>109</v>
      </c>
      <c r="B119" s="70"/>
      <c r="C119" s="3"/>
      <c r="D119" s="3"/>
      <c r="E119" s="21"/>
      <c r="F119" s="10"/>
      <c r="G119" s="3"/>
      <c r="H119" s="11"/>
      <c r="I119" s="31"/>
      <c r="J119" s="28"/>
      <c r="K119" s="27"/>
      <c r="L119" s="28"/>
      <c r="M119" s="75" t="str">
        <f t="shared" si="2"/>
        <v/>
      </c>
      <c r="N119" s="162"/>
    </row>
    <row r="120" spans="1:14" x14ac:dyDescent="0.15">
      <c r="A120" s="47">
        <v>110</v>
      </c>
      <c r="B120" s="70"/>
      <c r="C120" s="3"/>
      <c r="D120" s="3"/>
      <c r="E120" s="21"/>
      <c r="F120" s="10"/>
      <c r="G120" s="3"/>
      <c r="H120" s="11"/>
      <c r="I120" s="31"/>
      <c r="J120" s="28"/>
      <c r="K120" s="27"/>
      <c r="L120" s="28"/>
      <c r="M120" s="75" t="str">
        <f t="shared" si="2"/>
        <v/>
      </c>
      <c r="N120" s="162"/>
    </row>
    <row r="121" spans="1:14" x14ac:dyDescent="0.15">
      <c r="A121" s="47">
        <v>111</v>
      </c>
      <c r="B121" s="70"/>
      <c r="C121" s="3"/>
      <c r="D121" s="3"/>
      <c r="E121" s="21"/>
      <c r="F121" s="10"/>
      <c r="G121" s="3"/>
      <c r="H121" s="11"/>
      <c r="I121" s="31"/>
      <c r="J121" s="28"/>
      <c r="K121" s="27"/>
      <c r="L121" s="28"/>
      <c r="M121" s="75" t="str">
        <f t="shared" si="2"/>
        <v/>
      </c>
      <c r="N121" s="162"/>
    </row>
    <row r="122" spans="1:14" x14ac:dyDescent="0.15">
      <c r="A122" s="47">
        <v>112</v>
      </c>
      <c r="B122" s="70"/>
      <c r="C122" s="3"/>
      <c r="D122" s="3"/>
      <c r="E122" s="21"/>
      <c r="F122" s="10"/>
      <c r="G122" s="3"/>
      <c r="H122" s="11"/>
      <c r="I122" s="31"/>
      <c r="J122" s="28"/>
      <c r="K122" s="27"/>
      <c r="L122" s="28"/>
      <c r="M122" s="75" t="str">
        <f t="shared" si="2"/>
        <v/>
      </c>
      <c r="N122" s="162"/>
    </row>
    <row r="123" spans="1:14" x14ac:dyDescent="0.15">
      <c r="A123" s="47">
        <v>113</v>
      </c>
      <c r="B123" s="70"/>
      <c r="C123" s="3"/>
      <c r="D123" s="3"/>
      <c r="E123" s="21"/>
      <c r="F123" s="10"/>
      <c r="G123" s="3"/>
      <c r="H123" s="11"/>
      <c r="I123" s="31"/>
      <c r="J123" s="28"/>
      <c r="K123" s="27"/>
      <c r="L123" s="28"/>
      <c r="M123" s="75" t="str">
        <f t="shared" si="2"/>
        <v/>
      </c>
      <c r="N123" s="162"/>
    </row>
    <row r="124" spans="1:14" x14ac:dyDescent="0.15">
      <c r="A124" s="47">
        <v>114</v>
      </c>
      <c r="B124" s="70"/>
      <c r="C124" s="3"/>
      <c r="D124" s="3"/>
      <c r="E124" s="21"/>
      <c r="F124" s="10"/>
      <c r="G124" s="3"/>
      <c r="H124" s="11"/>
      <c r="I124" s="31"/>
      <c r="J124" s="28"/>
      <c r="K124" s="27"/>
      <c r="L124" s="28"/>
      <c r="M124" s="75" t="str">
        <f t="shared" si="2"/>
        <v/>
      </c>
      <c r="N124" s="162"/>
    </row>
    <row r="125" spans="1:14" ht="14.25" thickBot="1" x14ac:dyDescent="0.2">
      <c r="A125" s="151">
        <v>115</v>
      </c>
      <c r="B125" s="109"/>
      <c r="C125" s="152"/>
      <c r="D125" s="152"/>
      <c r="E125" s="96"/>
      <c r="F125" s="148"/>
      <c r="G125" s="152"/>
      <c r="H125" s="157"/>
      <c r="I125" s="154"/>
      <c r="J125" s="150"/>
      <c r="K125" s="149"/>
      <c r="L125" s="30"/>
      <c r="M125" s="112" t="str">
        <f t="shared" si="2"/>
        <v/>
      </c>
      <c r="N125" s="188"/>
    </row>
    <row r="126" spans="1:14" ht="14.25" thickBot="1" x14ac:dyDescent="0.2">
      <c r="A126" s="347"/>
      <c r="B126" s="433" t="s">
        <v>56</v>
      </c>
      <c r="C126" s="434"/>
      <c r="D126" s="435"/>
      <c r="E126" s="182">
        <f>SUM(E11:E125)</f>
        <v>0</v>
      </c>
      <c r="F126" s="183"/>
      <c r="G126" s="422" t="s">
        <v>52</v>
      </c>
      <c r="H126" s="423"/>
      <c r="I126" s="132">
        <f>SUM(I11:I125)</f>
        <v>0</v>
      </c>
      <c r="J126" s="133">
        <f>SUM(J11:J125)</f>
        <v>0</v>
      </c>
      <c r="K126" s="133">
        <f>SUM(K11:K125)</f>
        <v>0</v>
      </c>
      <c r="L126" s="133">
        <f>SUM(L11:L125)</f>
        <v>0</v>
      </c>
      <c r="M126" s="156" t="e">
        <f>K126/L126</f>
        <v>#DIV/0!</v>
      </c>
      <c r="N126" s="117"/>
    </row>
    <row r="127" spans="1:14" ht="14.25" thickBot="1" x14ac:dyDescent="0.2">
      <c r="A127" s="348"/>
      <c r="B127" s="258" t="s">
        <v>53</v>
      </c>
      <c r="C127" s="259"/>
      <c r="D127" s="260"/>
      <c r="E127" s="176">
        <v>0</v>
      </c>
      <c r="F127" s="253"/>
      <c r="G127" s="331"/>
      <c r="H127" s="254"/>
      <c r="I127" s="287"/>
      <c r="J127" s="332"/>
      <c r="K127" s="127">
        <v>0</v>
      </c>
      <c r="L127" s="127">
        <v>0</v>
      </c>
      <c r="M127" s="181" t="e">
        <f>K127/L127</f>
        <v>#DIV/0!</v>
      </c>
      <c r="N127" s="184"/>
    </row>
    <row r="128" spans="1:14" ht="14.25" thickBot="1" x14ac:dyDescent="0.2">
      <c r="A128" s="349"/>
      <c r="B128" s="261" t="s">
        <v>54</v>
      </c>
      <c r="C128" s="262"/>
      <c r="D128" s="263"/>
      <c r="E128" s="174">
        <f>E126+E127</f>
        <v>0</v>
      </c>
      <c r="F128" s="264"/>
      <c r="G128" s="265"/>
      <c r="H128" s="266"/>
      <c r="I128" s="251"/>
      <c r="J128" s="252"/>
      <c r="K128" s="128">
        <f>K126+K127</f>
        <v>0</v>
      </c>
      <c r="L128" s="128">
        <f>L126+L127</f>
        <v>0</v>
      </c>
      <c r="M128" s="116" t="e">
        <f>K128/L128</f>
        <v>#DIV/0!</v>
      </c>
      <c r="N128" s="185"/>
    </row>
  </sheetData>
  <mergeCells count="37">
    <mergeCell ref="N6:N10"/>
    <mergeCell ref="Z12:AA12"/>
    <mergeCell ref="AB12:AC12"/>
    <mergeCell ref="AD12:AE12"/>
    <mergeCell ref="S13:T13"/>
    <mergeCell ref="U13:V13"/>
    <mergeCell ref="A126:A128"/>
    <mergeCell ref="B126:D126"/>
    <mergeCell ref="B127:D127"/>
    <mergeCell ref="B128:D128"/>
    <mergeCell ref="X12:Y12"/>
    <mergeCell ref="U14:V14"/>
    <mergeCell ref="S15:T15"/>
    <mergeCell ref="U15:V15"/>
    <mergeCell ref="S16:T16"/>
    <mergeCell ref="U16:V16"/>
    <mergeCell ref="P17:S19"/>
    <mergeCell ref="P20:S22"/>
    <mergeCell ref="P23:S27"/>
    <mergeCell ref="S14:T14"/>
    <mergeCell ref="E2:J2"/>
    <mergeCell ref="A6:A10"/>
    <mergeCell ref="B6:B10"/>
    <mergeCell ref="C6:C10"/>
    <mergeCell ref="D6:D10"/>
    <mergeCell ref="E6:E10"/>
    <mergeCell ref="F6:H7"/>
    <mergeCell ref="I6:M7"/>
    <mergeCell ref="G8:H8"/>
    <mergeCell ref="G9:H9"/>
    <mergeCell ref="J8:M8"/>
    <mergeCell ref="J9:M9"/>
    <mergeCell ref="G126:H126"/>
    <mergeCell ref="F127:H127"/>
    <mergeCell ref="F128:H128"/>
    <mergeCell ref="I127:J127"/>
    <mergeCell ref="I128:J128"/>
  </mergeCells>
  <phoneticPr fontId="1"/>
  <conditionalFormatting sqref="B11:B125">
    <cfRule type="notContainsBlanks" dxfId="56" priority="1">
      <formula>LEN(TRIM(B11))&gt;0</formula>
    </cfRule>
  </conditionalFormatting>
  <conditionalFormatting sqref="C11">
    <cfRule type="uniqueValues" dxfId="55" priority="62"/>
  </conditionalFormatting>
  <conditionalFormatting sqref="C12">
    <cfRule type="uniqueValues" dxfId="54" priority="53"/>
  </conditionalFormatting>
  <conditionalFormatting sqref="C13:C14">
    <cfRule type="uniqueValues" dxfId="53" priority="29"/>
  </conditionalFormatting>
  <conditionalFormatting sqref="C15">
    <cfRule type="uniqueValues" dxfId="52" priority="45"/>
  </conditionalFormatting>
  <conditionalFormatting sqref="C16:C39">
    <cfRule type="uniqueValues" dxfId="51" priority="37"/>
  </conditionalFormatting>
  <conditionalFormatting sqref="C40:C125">
    <cfRule type="uniqueValues" dxfId="50" priority="21"/>
  </conditionalFormatting>
  <conditionalFormatting sqref="D11">
    <cfRule type="uniqueValues" dxfId="49" priority="61"/>
  </conditionalFormatting>
  <conditionalFormatting sqref="D12">
    <cfRule type="uniqueValues" dxfId="48" priority="52"/>
  </conditionalFormatting>
  <conditionalFormatting sqref="D13:D14">
    <cfRule type="uniqueValues" dxfId="47" priority="28"/>
  </conditionalFormatting>
  <conditionalFormatting sqref="D15">
    <cfRule type="uniqueValues" dxfId="46" priority="44"/>
  </conditionalFormatting>
  <conditionalFormatting sqref="D16:D39">
    <cfRule type="uniqueValues" dxfId="45" priority="36"/>
  </conditionalFormatting>
  <conditionalFormatting sqref="D40:D125">
    <cfRule type="uniqueValues" dxfId="44" priority="20"/>
  </conditionalFormatting>
  <conditionalFormatting sqref="E11">
    <cfRule type="uniqueValues" dxfId="43" priority="60"/>
  </conditionalFormatting>
  <conditionalFormatting sqref="E12">
    <cfRule type="uniqueValues" dxfId="42" priority="51"/>
  </conditionalFormatting>
  <conditionalFormatting sqref="E13:E14">
    <cfRule type="uniqueValues" dxfId="41" priority="27"/>
  </conditionalFormatting>
  <conditionalFormatting sqref="E15">
    <cfRule type="uniqueValues" dxfId="40" priority="43"/>
  </conditionalFormatting>
  <conditionalFormatting sqref="E16:E39">
    <cfRule type="uniqueValues" dxfId="39" priority="35"/>
  </conditionalFormatting>
  <conditionalFormatting sqref="E40:E125">
    <cfRule type="uniqueValues" dxfId="38" priority="19"/>
  </conditionalFormatting>
  <conditionalFormatting sqref="F6">
    <cfRule type="uniqueValues" dxfId="37" priority="64"/>
  </conditionalFormatting>
  <conditionalFormatting sqref="F11">
    <cfRule type="uniqueValues" dxfId="36" priority="59"/>
  </conditionalFormatting>
  <conditionalFormatting sqref="F12">
    <cfRule type="uniqueValues" dxfId="35" priority="50"/>
  </conditionalFormatting>
  <conditionalFormatting sqref="F13:F14">
    <cfRule type="uniqueValues" dxfId="34" priority="26"/>
  </conditionalFormatting>
  <conditionalFormatting sqref="F15">
    <cfRule type="uniqueValues" dxfId="33" priority="42"/>
  </conditionalFormatting>
  <conditionalFormatting sqref="F16:F39">
    <cfRule type="uniqueValues" dxfId="32" priority="34"/>
  </conditionalFormatting>
  <conditionalFormatting sqref="F40:F125">
    <cfRule type="uniqueValues" dxfId="31" priority="18"/>
  </conditionalFormatting>
  <conditionalFormatting sqref="G12:G125">
    <cfRule type="uniqueValues" dxfId="30" priority="6"/>
  </conditionalFormatting>
  <conditionalFormatting sqref="G11:H11">
    <cfRule type="uniqueValues" dxfId="29" priority="58"/>
  </conditionalFormatting>
  <conditionalFormatting sqref="H12:H125">
    <cfRule type="uniqueValues" dxfId="28" priority="7"/>
  </conditionalFormatting>
  <conditionalFormatting sqref="I11">
    <cfRule type="uniqueValues" dxfId="27" priority="57"/>
  </conditionalFormatting>
  <conditionalFormatting sqref="I12">
    <cfRule type="uniqueValues" dxfId="26" priority="49"/>
  </conditionalFormatting>
  <conditionalFormatting sqref="I13:I14">
    <cfRule type="uniqueValues" dxfId="25" priority="25"/>
  </conditionalFormatting>
  <conditionalFormatting sqref="I15">
    <cfRule type="uniqueValues" dxfId="24" priority="41"/>
  </conditionalFormatting>
  <conditionalFormatting sqref="I16:I39">
    <cfRule type="uniqueValues" dxfId="23" priority="33"/>
  </conditionalFormatting>
  <conditionalFormatting sqref="I40:I125">
    <cfRule type="uniqueValues" dxfId="22" priority="17"/>
  </conditionalFormatting>
  <conditionalFormatting sqref="J11">
    <cfRule type="uniqueValues" dxfId="21" priority="56"/>
  </conditionalFormatting>
  <conditionalFormatting sqref="J12">
    <cfRule type="uniqueValues" dxfId="20" priority="48"/>
  </conditionalFormatting>
  <conditionalFormatting sqref="J13:J14">
    <cfRule type="uniqueValues" dxfId="19" priority="24"/>
  </conditionalFormatting>
  <conditionalFormatting sqref="J15">
    <cfRule type="uniqueValues" dxfId="18" priority="40"/>
  </conditionalFormatting>
  <conditionalFormatting sqref="J16:J39">
    <cfRule type="uniqueValues" dxfId="17" priority="32"/>
  </conditionalFormatting>
  <conditionalFormatting sqref="J40:J125">
    <cfRule type="uniqueValues" dxfId="16" priority="16"/>
  </conditionalFormatting>
  <conditionalFormatting sqref="K11">
    <cfRule type="uniqueValues" dxfId="15" priority="55"/>
  </conditionalFormatting>
  <conditionalFormatting sqref="K12">
    <cfRule type="uniqueValues" dxfId="14" priority="47"/>
  </conditionalFormatting>
  <conditionalFormatting sqref="K13:K14">
    <cfRule type="uniqueValues" dxfId="13" priority="23"/>
  </conditionalFormatting>
  <conditionalFormatting sqref="K15">
    <cfRule type="uniqueValues" dxfId="12" priority="39"/>
  </conditionalFormatting>
  <conditionalFormatting sqref="K16:K39">
    <cfRule type="uniqueValues" dxfId="11" priority="31"/>
  </conditionalFormatting>
  <conditionalFormatting sqref="K40:K125">
    <cfRule type="uniqueValues" dxfId="10" priority="15"/>
  </conditionalFormatting>
  <conditionalFormatting sqref="L11:L12">
    <cfRule type="containsBlanks" dxfId="9" priority="4">
      <formula>LEN(TRIM(L11))=0</formula>
    </cfRule>
  </conditionalFormatting>
  <conditionalFormatting sqref="L11:L125">
    <cfRule type="notContainsBlanks" dxfId="8" priority="2">
      <formula>LEN(TRIM(L11))&gt;0</formula>
    </cfRule>
  </conditionalFormatting>
  <conditionalFormatting sqref="L2:M2 E2">
    <cfRule type="uniqueValues" dxfId="7" priority="63"/>
  </conditionalFormatting>
  <conditionalFormatting sqref="M11:M125">
    <cfRule type="uniqueValues" dxfId="6" priority="5"/>
  </conditionalFormatting>
  <conditionalFormatting sqref="N11">
    <cfRule type="uniqueValues" dxfId="5" priority="54"/>
  </conditionalFormatting>
  <conditionalFormatting sqref="N12">
    <cfRule type="uniqueValues" dxfId="4" priority="46"/>
  </conditionalFormatting>
  <conditionalFormatting sqref="N13:N14">
    <cfRule type="uniqueValues" dxfId="3" priority="22"/>
  </conditionalFormatting>
  <conditionalFormatting sqref="N15">
    <cfRule type="uniqueValues" dxfId="2" priority="38"/>
  </conditionalFormatting>
  <conditionalFormatting sqref="N16:N39">
    <cfRule type="uniqueValues" dxfId="1" priority="30"/>
  </conditionalFormatting>
  <conditionalFormatting sqref="N40:N125">
    <cfRule type="uniqueValues" dxfId="0" priority="14"/>
  </conditionalFormatting>
  <dataValidations count="5">
    <dataValidation type="list" allowBlank="1" showInputMessage="1" showErrorMessage="1" sqref="G11:G125" xr:uid="{E21D86DD-2E62-4D07-B711-37BCB5DC2832}">
      <formula1>"2%(断熱),4%(日射),両方,外気床"</formula1>
    </dataValidation>
    <dataValidation type="list" allowBlank="1" showInputMessage="1" showErrorMessage="1" sqref="H11:H125" xr:uid="{C28B32C5-8843-4768-9279-CE6470552299}">
      <formula1>$Q$12:$Q$13</formula1>
    </dataValidation>
    <dataValidation type="list" allowBlank="1" showInputMessage="1" showErrorMessage="1" sqref="F8:F9 I8:I9" xr:uid="{0A03CED9-424E-4F73-BAAD-55AA34BC9A09}">
      <formula1>"□,■"</formula1>
    </dataValidation>
    <dataValidation type="list" allowBlank="1" showInputMessage="1" showErrorMessage="1" sqref="M2" xr:uid="{86E0878C-5328-4FFF-8D51-A32FCA480004}">
      <formula1>"3,4,5,6,7"</formula1>
    </dataValidation>
    <dataValidation type="list" allowBlank="1" showInputMessage="1" showErrorMessage="1" sqref="F11:F125" xr:uid="{B5E80599-3948-4862-A9E3-611517C11CB7}">
      <formula1>"熱貫流率,熱抵抗値"</formula1>
    </dataValidation>
  </dataValidations>
  <pageMargins left="0.9" right="0.51181102362204722" top="0.74803149606299213" bottom="0.35433070866141736" header="0.31496062992125984" footer="0.31496062992125984"/>
  <pageSetup paperSize="9" scale="81" orientation="portrait" r:id="rId1"/>
  <headerFooter>
    <oddFooter>&amp;R&amp;9＜BELS＞株式会社　CI東海</oddFooter>
  </headerFooter>
  <rowBreaks count="1" manualBreakCount="1">
    <brk id="69"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断熱 性能基準+一エネ 性能基準</vt:lpstr>
      <vt:lpstr>断熱 仕様基準+一エネ 性能基準用</vt:lpstr>
      <vt:lpstr>断熱 性能基準+一エネ 仕様基準</vt:lpstr>
      <vt:lpstr>断熱 仕様基準+一エネ 仕様基準用</vt:lpstr>
      <vt:lpstr>'断熱 仕様基準+一エネ 仕様基準用'!Print_Area</vt:lpstr>
      <vt:lpstr>'断熱 仕様基準+一エネ 性能基準用'!Print_Area</vt:lpstr>
      <vt:lpstr>'断熱 性能基準+一エネ 仕様基準'!Print_Area</vt:lpstr>
      <vt:lpstr>'断熱 性能基準+一エネ 性能基準'!Print_Area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2025-02-18T04:05:58Z</cp:lastPrinted>
  <dcterms:created xsi:type="dcterms:W3CDTF">2016-09-06T08:00:36Z</dcterms:created>
  <dcterms:modified xsi:type="dcterms:W3CDTF">2025-02-25T06:54:20Z</dcterms:modified>
</cp:coreProperties>
</file>